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3 Viden &amp; Kompetencer\2023\"/>
    </mc:Choice>
  </mc:AlternateContent>
  <xr:revisionPtr revIDLastSave="0" documentId="13_ncr:1_{59C6BA9E-EFEC-4EFB-9511-9001C202801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3. Projektøkonomi 2023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'3. Projektøkonomi 2023'!$A$2:$F$161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0" i="11" l="1"/>
  <c r="F131" i="11"/>
  <c r="F111" i="11"/>
  <c r="F112" i="11"/>
  <c r="F113" i="11"/>
  <c r="F114" i="11"/>
  <c r="F98" i="11"/>
  <c r="F99" i="11"/>
  <c r="F100" i="11"/>
  <c r="F101" i="11"/>
  <c r="F102" i="11"/>
  <c r="F10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81" i="11"/>
  <c r="F83" i="11"/>
  <c r="F48" i="11"/>
  <c r="F49" i="11"/>
  <c r="F51" i="11"/>
  <c r="F52" i="11"/>
  <c r="F53" i="11"/>
  <c r="F55" i="11"/>
  <c r="E45" i="11"/>
  <c r="E46" i="11"/>
  <c r="E48" i="11"/>
  <c r="E49" i="11"/>
  <c r="E51" i="11"/>
  <c r="E52" i="11"/>
  <c r="E53" i="11"/>
  <c r="E55" i="11"/>
  <c r="F41" i="11"/>
  <c r="E30" i="11"/>
  <c r="E29" i="11"/>
  <c r="E28" i="11"/>
  <c r="E27" i="11"/>
  <c r="E26" i="11"/>
  <c r="E25" i="11"/>
  <c r="E24" i="11"/>
  <c r="D17" i="11"/>
  <c r="F17" i="11"/>
  <c r="B17" i="11"/>
  <c r="F16" i="11"/>
  <c r="F15" i="11"/>
  <c r="F13" i="11"/>
  <c r="F12" i="11"/>
  <c r="H2" i="4"/>
  <c r="I2" i="4"/>
  <c r="C2" i="4"/>
  <c r="K2" i="4"/>
  <c r="M2" i="4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K14" i="8"/>
  <c r="K15" i="8"/>
  <c r="B2" i="4"/>
  <c r="K16" i="8"/>
  <c r="K17" i="8"/>
  <c r="K18" i="8"/>
  <c r="K19" i="8"/>
  <c r="K20" i="8"/>
  <c r="K21" i="8"/>
  <c r="K22" i="8"/>
  <c r="K23" i="8"/>
  <c r="K24" i="8"/>
  <c r="K25" i="8"/>
  <c r="K26" i="8"/>
  <c r="Z2" i="4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D2" i="4"/>
  <c r="E2" i="4"/>
  <c r="G2" i="4"/>
  <c r="F2" i="4"/>
  <c r="AC2" i="4"/>
  <c r="L2" i="4"/>
  <c r="O2" i="4"/>
  <c r="N2" i="4"/>
  <c r="A98" i="8" l="1"/>
  <c r="C98" i="8" s="1"/>
  <c r="B97" i="8"/>
  <c r="B79" i="9"/>
  <c r="B6" i="9"/>
  <c r="A30" i="9"/>
  <c r="C30" i="9" s="1"/>
  <c r="A101" i="9"/>
  <c r="C101" i="9" s="1"/>
  <c r="A96" i="9"/>
  <c r="C96" i="9" s="1"/>
  <c r="B57" i="9"/>
  <c r="A31" i="9"/>
  <c r="C31" i="9" s="1"/>
  <c r="A85" i="9"/>
  <c r="C85" i="9" s="1"/>
  <c r="B62" i="9"/>
  <c r="A22" i="9"/>
  <c r="C22" i="9" s="1"/>
  <c r="B5" i="9"/>
  <c r="B4" i="9"/>
  <c r="B99" i="9"/>
  <c r="B63" i="9"/>
  <c r="A39" i="9"/>
  <c r="C39" i="9" s="1"/>
  <c r="B87" i="9"/>
  <c r="B30" i="9"/>
  <c r="B11" i="9"/>
  <c r="B14" i="9"/>
  <c r="B83" i="9"/>
  <c r="B3" i="9"/>
  <c r="A93" i="9"/>
  <c r="C93" i="9" s="1"/>
  <c r="B10" i="9"/>
  <c r="B55" i="9"/>
  <c r="A95" i="9"/>
  <c r="C95" i="9" s="1"/>
  <c r="A62" i="9"/>
  <c r="C62" i="9" s="1"/>
  <c r="A98" i="9"/>
  <c r="C98" i="9" s="1"/>
  <c r="A56" i="9"/>
  <c r="C56" i="9" s="1"/>
  <c r="A78" i="9"/>
  <c r="C78" i="9" s="1"/>
  <c r="B80" i="9"/>
  <c r="A61" i="9"/>
  <c r="C61" i="9" s="1"/>
  <c r="A29" i="9"/>
  <c r="C29" i="9" s="1"/>
  <c r="A87" i="9"/>
  <c r="C87" i="9" s="1"/>
  <c r="A34" i="9"/>
  <c r="C34" i="9" s="1"/>
  <c r="A72" i="9"/>
  <c r="C72" i="9" s="1"/>
  <c r="B86" i="9"/>
  <c r="B49" i="9"/>
  <c r="A69" i="9"/>
  <c r="C69" i="9" s="1"/>
  <c r="A26" i="9"/>
  <c r="C26" i="9" s="1"/>
  <c r="A33" i="9"/>
  <c r="C33" i="9" s="1"/>
  <c r="B35" i="9"/>
  <c r="B100" i="9"/>
  <c r="B13" i="9"/>
  <c r="A25" i="9"/>
  <c r="C25" i="9" s="1"/>
  <c r="B59" i="9"/>
  <c r="A24" i="9"/>
  <c r="C24" i="9" s="1"/>
  <c r="A58" i="9"/>
  <c r="C58" i="9" s="1"/>
  <c r="B33" i="9"/>
  <c r="A60" i="9"/>
  <c r="C60" i="9" s="1"/>
  <c r="A82" i="9"/>
  <c r="C82" i="9" s="1"/>
  <c r="B23" i="9"/>
  <c r="A7" i="9"/>
  <c r="C7" i="9" s="1"/>
  <c r="A21" i="9"/>
  <c r="C21" i="9" s="1"/>
  <c r="A27" i="9"/>
  <c r="C27" i="9" s="1"/>
  <c r="A73" i="9"/>
  <c r="C73" i="9" s="1"/>
  <c r="B42" i="9"/>
  <c r="A97" i="9"/>
  <c r="C97" i="9" s="1"/>
  <c r="A17" i="9"/>
  <c r="C17" i="9" s="1"/>
  <c r="A70" i="9"/>
  <c r="C70" i="9" s="1"/>
  <c r="A92" i="9"/>
  <c r="C92" i="9" s="1"/>
  <c r="A79" i="9"/>
  <c r="C79" i="9" s="1"/>
  <c r="A89" i="9"/>
  <c r="C89" i="9" s="1"/>
  <c r="A36" i="9"/>
  <c r="C36" i="9" s="1"/>
  <c r="B15" i="9"/>
  <c r="B89" i="9"/>
  <c r="B71" i="9"/>
  <c r="B92" i="9"/>
  <c r="A44" i="9"/>
  <c r="C44" i="9" s="1"/>
  <c r="B51" i="8"/>
  <c r="A61" i="8"/>
  <c r="C61" i="8" s="1"/>
  <c r="A33" i="8"/>
  <c r="C33" i="8" s="1"/>
  <c r="A70" i="8"/>
  <c r="C70" i="8" s="1"/>
  <c r="A81" i="8"/>
  <c r="C81" i="8" s="1"/>
  <c r="A83" i="8"/>
  <c r="C83" i="8" s="1"/>
  <c r="B39" i="9"/>
  <c r="A30" i="8"/>
  <c r="C30" i="8" s="1"/>
  <c r="B16" i="8"/>
  <c r="B46" i="8"/>
  <c r="B43" i="8"/>
  <c r="B60" i="8"/>
  <c r="B8" i="8"/>
  <c r="A44" i="8"/>
  <c r="C44" i="8" s="1"/>
  <c r="B13" i="8"/>
  <c r="N3" i="9"/>
  <c r="N4" i="9" s="1"/>
  <c r="A22" i="8"/>
  <c r="C22" i="8" s="1"/>
  <c r="A89" i="8"/>
  <c r="C89" i="8" s="1"/>
  <c r="B87" i="8"/>
  <c r="A47" i="8"/>
  <c r="C47" i="8" s="1"/>
  <c r="A3" i="8"/>
  <c r="C3" i="8" s="1"/>
  <c r="A68" i="8"/>
  <c r="C68" i="8" s="1"/>
  <c r="N5" i="9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101" i="8"/>
  <c r="C101" i="8" s="1"/>
  <c r="A17" i="8"/>
  <c r="C17" i="8" s="1"/>
  <c r="B2" i="8"/>
  <c r="A96" i="8"/>
  <c r="C96" i="8" s="1"/>
  <c r="B28" i="8"/>
  <c r="A27" i="8"/>
  <c r="C27" i="8" s="1"/>
  <c r="A99" i="8"/>
  <c r="C99" i="8" s="1"/>
  <c r="A4" i="8"/>
  <c r="C4" i="8" s="1"/>
  <c r="B82" i="9"/>
  <c r="B93" i="9"/>
  <c r="A10" i="9"/>
  <c r="C10" i="9" s="1"/>
  <c r="A68" i="9"/>
  <c r="C68" i="9" s="1"/>
  <c r="A5" i="9"/>
  <c r="A57" i="9"/>
  <c r="C57" i="9" s="1"/>
  <c r="A59" i="9"/>
  <c r="C59" i="9" s="1"/>
  <c r="A45" i="9"/>
  <c r="C45" i="9" s="1"/>
  <c r="B7" i="9"/>
  <c r="B20" i="9"/>
  <c r="A41" i="9"/>
  <c r="C41" i="9" s="1"/>
  <c r="A75" i="9"/>
  <c r="C75" i="9" s="1"/>
  <c r="B95" i="9"/>
  <c r="A9" i="9"/>
  <c r="C9" i="9" s="1"/>
  <c r="A71" i="9"/>
  <c r="C71" i="9" s="1"/>
  <c r="A80" i="9"/>
  <c r="C80" i="9" s="1"/>
  <c r="A47" i="9"/>
  <c r="C47" i="9" s="1"/>
  <c r="A51" i="9"/>
  <c r="C51" i="9" s="1"/>
  <c r="B36" i="9"/>
  <c r="A23" i="9"/>
  <c r="C23" i="9" s="1"/>
  <c r="B44" i="9"/>
  <c r="B20" i="8"/>
  <c r="A78" i="8"/>
  <c r="C78" i="8" s="1"/>
  <c r="A18" i="8"/>
  <c r="C18" i="8" s="1"/>
  <c r="B44" i="8"/>
  <c r="A2" i="8"/>
  <c r="C2" i="8" s="1"/>
  <c r="A75" i="8"/>
  <c r="C75" i="8" s="1"/>
  <c r="A11" i="9"/>
  <c r="C11" i="9" s="1"/>
  <c r="B75" i="9"/>
  <c r="B9" i="8"/>
  <c r="B98" i="8"/>
  <c r="A5" i="8"/>
  <c r="C5" i="8" s="1"/>
  <c r="B34" i="8"/>
  <c r="B101" i="8"/>
  <c r="B90" i="8"/>
  <c r="B55" i="8"/>
  <c r="A52" i="8"/>
  <c r="C52" i="8" s="1"/>
  <c r="B24" i="8"/>
  <c r="B33" i="8"/>
  <c r="A13" i="8"/>
  <c r="C13" i="8" s="1"/>
  <c r="A55" i="8"/>
  <c r="C55" i="8" s="1"/>
  <c r="B48" i="8"/>
  <c r="A7" i="8"/>
  <c r="C7" i="8" s="1"/>
  <c r="B79" i="8"/>
  <c r="B91" i="8"/>
  <c r="A79" i="8"/>
  <c r="C79" i="8" s="1"/>
  <c r="B86" i="8"/>
  <c r="A45" i="8"/>
  <c r="C45" i="8" s="1"/>
  <c r="B56" i="8"/>
  <c r="B50" i="8"/>
  <c r="A42" i="8"/>
  <c r="C42" i="8" s="1"/>
  <c r="A9" i="8"/>
  <c r="C9" i="8" s="1"/>
  <c r="B42" i="8"/>
  <c r="A86" i="8"/>
  <c r="C86" i="8" s="1"/>
  <c r="B52" i="8"/>
  <c r="A39" i="8"/>
  <c r="C39" i="8" s="1"/>
  <c r="B18" i="8"/>
  <c r="B77" i="8"/>
  <c r="B54" i="8"/>
  <c r="B5" i="8"/>
  <c r="B88" i="8"/>
  <c r="B92" i="8"/>
  <c r="A15" i="8"/>
  <c r="C15" i="8" s="1"/>
  <c r="A74" i="8"/>
  <c r="C74" i="8" s="1"/>
  <c r="A90" i="8"/>
  <c r="C90" i="8" s="1"/>
  <c r="B81" i="8"/>
  <c r="B80" i="8"/>
  <c r="B72" i="8"/>
  <c r="A36" i="8"/>
  <c r="C36" i="8" s="1"/>
  <c r="A97" i="8"/>
  <c r="C97" i="8" s="1"/>
  <c r="B39" i="8"/>
  <c r="B15" i="8"/>
  <c r="A43" i="8"/>
  <c r="C43" i="8" s="1"/>
  <c r="B14" i="8"/>
  <c r="B22" i="8"/>
  <c r="B29" i="8"/>
  <c r="B36" i="8"/>
  <c r="B19" i="8"/>
  <c r="B73" i="8"/>
  <c r="B65" i="8"/>
  <c r="A14" i="8"/>
  <c r="C14" i="8" s="1"/>
  <c r="B49" i="8"/>
  <c r="A76" i="8"/>
  <c r="C76" i="8" s="1"/>
  <c r="B96" i="8"/>
  <c r="B25" i="8"/>
  <c r="A32" i="8"/>
  <c r="C32" i="8" s="1"/>
  <c r="A51" i="8"/>
  <c r="C51" i="8" s="1"/>
  <c r="B82" i="8"/>
  <c r="B59" i="8"/>
  <c r="A6" i="8"/>
  <c r="C6" i="8" s="1"/>
  <c r="A67" i="8"/>
  <c r="C67" i="8" s="1"/>
  <c r="A59" i="8"/>
  <c r="C59" i="8" s="1"/>
  <c r="A82" i="8"/>
  <c r="C82" i="8" s="1"/>
  <c r="B10" i="8"/>
  <c r="B57" i="8"/>
  <c r="A8" i="8"/>
  <c r="C8" i="8" s="1"/>
  <c r="A2" i="9"/>
  <c r="C2" i="9" s="1"/>
  <c r="B4" i="8"/>
  <c r="B21" i="8"/>
  <c r="A31" i="8"/>
  <c r="C31" i="8" s="1"/>
  <c r="A3" i="9"/>
  <c r="B40" i="9"/>
  <c r="B53" i="9"/>
  <c r="A50" i="9"/>
  <c r="C50" i="9" s="1"/>
  <c r="B61" i="9"/>
  <c r="A35" i="9"/>
  <c r="C35" i="9" s="1"/>
  <c r="B64" i="9"/>
  <c r="B56" i="9"/>
  <c r="B69" i="9"/>
  <c r="A12" i="9"/>
  <c r="C12" i="9" s="1"/>
  <c r="A43" i="9"/>
  <c r="C43" i="9" s="1"/>
  <c r="A14" i="9"/>
  <c r="C14" i="9" s="1"/>
  <c r="A15" i="9"/>
  <c r="C15" i="9" s="1"/>
  <c r="B32" i="9"/>
  <c r="A72" i="8"/>
  <c r="C72" i="8" s="1"/>
  <c r="A16" i="8"/>
  <c r="C16" i="8" s="1"/>
  <c r="A49" i="8"/>
  <c r="C49" i="8" s="1"/>
  <c r="A83" i="9"/>
  <c r="C83" i="9" s="1"/>
  <c r="B47" i="9"/>
  <c r="A63" i="8"/>
  <c r="C63" i="8" s="1"/>
  <c r="B77" i="9"/>
  <c r="A91" i="8"/>
  <c r="C91" i="8" s="1"/>
  <c r="A80" i="8"/>
  <c r="C80" i="8" s="1"/>
  <c r="B40" i="8"/>
  <c r="A28" i="8"/>
  <c r="C28" i="8" s="1"/>
  <c r="B62" i="8"/>
  <c r="A40" i="9"/>
  <c r="C40" i="9" s="1"/>
  <c r="B67" i="9"/>
  <c r="A65" i="9"/>
  <c r="C65" i="9" s="1"/>
  <c r="B58" i="9"/>
  <c r="A52" i="9"/>
  <c r="C52" i="9" s="1"/>
  <c r="B16" i="9"/>
  <c r="B8" i="9"/>
  <c r="B91" i="9"/>
  <c r="A81" i="9"/>
  <c r="C81" i="9" s="1"/>
  <c r="A63" i="9"/>
  <c r="C63" i="9" s="1"/>
  <c r="B18" i="9"/>
  <c r="B37" i="9"/>
  <c r="A54" i="9"/>
  <c r="C54" i="9" s="1"/>
  <c r="A94" i="9"/>
  <c r="C94" i="9" s="1"/>
  <c r="B90" i="9"/>
  <c r="B65" i="9"/>
  <c r="B96" i="9"/>
  <c r="B60" i="9"/>
  <c r="B66" i="9"/>
  <c r="A67" i="9"/>
  <c r="C67" i="9" s="1"/>
  <c r="A16" i="9"/>
  <c r="C16" i="9" s="1"/>
  <c r="B41" i="9"/>
  <c r="B70" i="9"/>
  <c r="B50" i="9"/>
  <c r="B97" i="9"/>
  <c r="A74" i="9"/>
  <c r="C74" i="9" s="1"/>
  <c r="A49" i="9"/>
  <c r="C49" i="9" s="1"/>
  <c r="A64" i="9"/>
  <c r="C64" i="9" s="1"/>
  <c r="A100" i="9"/>
  <c r="C100" i="9" s="1"/>
  <c r="A18" i="9"/>
  <c r="C18" i="9" s="1"/>
  <c r="A77" i="9"/>
  <c r="C77" i="9" s="1"/>
  <c r="A76" i="9"/>
  <c r="C76" i="9" s="1"/>
  <c r="A90" i="9"/>
  <c r="C90" i="9" s="1"/>
  <c r="A91" i="9"/>
  <c r="C91" i="9" s="1"/>
  <c r="A48" i="9"/>
  <c r="C48" i="9" s="1"/>
  <c r="A19" i="9"/>
  <c r="C19" i="9" s="1"/>
  <c r="B43" i="9"/>
  <c r="A8" i="9"/>
  <c r="C8" i="9" s="1"/>
  <c r="B17" i="9"/>
  <c r="A66" i="9"/>
  <c r="C66" i="9" s="1"/>
  <c r="A4" i="9"/>
  <c r="B46" i="9"/>
  <c r="B9" i="9"/>
  <c r="A46" i="9"/>
  <c r="C46" i="9" s="1"/>
  <c r="B78" i="9"/>
  <c r="A88" i="9"/>
  <c r="C88" i="9" s="1"/>
  <c r="B21" i="9"/>
  <c r="B26" i="9"/>
  <c r="B52" i="9"/>
  <c r="B29" i="9"/>
  <c r="B27" i="9"/>
  <c r="B6" i="8"/>
  <c r="A84" i="8"/>
  <c r="C84" i="8" s="1"/>
  <c r="A37" i="8"/>
  <c r="C37" i="8" s="1"/>
  <c r="A29" i="8"/>
  <c r="C29" i="8" s="1"/>
  <c r="B83" i="8"/>
  <c r="B12" i="8"/>
  <c r="B61" i="8"/>
  <c r="B26" i="8"/>
  <c r="B75" i="8"/>
  <c r="B98" i="9"/>
  <c r="A19" i="8"/>
  <c r="C19" i="8" s="1"/>
  <c r="A11" i="8"/>
  <c r="C11" i="8" s="1"/>
  <c r="B81" i="9"/>
  <c r="A86" i="9"/>
  <c r="C86" i="9" s="1"/>
  <c r="B101" i="9"/>
  <c r="A71" i="8"/>
  <c r="C71" i="8" s="1"/>
  <c r="A66" i="8"/>
  <c r="C66" i="8" s="1"/>
  <c r="A28" i="9"/>
  <c r="C28" i="9" s="1"/>
  <c r="A58" i="8"/>
  <c r="C58" i="8" s="1"/>
  <c r="A20" i="8"/>
  <c r="C20" i="8" s="1"/>
  <c r="B7" i="8"/>
  <c r="A25" i="8"/>
  <c r="C25" i="8" s="1"/>
  <c r="B41" i="8"/>
  <c r="A60" i="8"/>
  <c r="C60" i="8" s="1"/>
  <c r="A85" i="8"/>
  <c r="C85" i="8" s="1"/>
  <c r="B45" i="8"/>
  <c r="A88" i="8"/>
  <c r="C88" i="8" s="1"/>
  <c r="A54" i="8"/>
  <c r="C54" i="8" s="1"/>
  <c r="B70" i="8"/>
  <c r="B84" i="8"/>
  <c r="B64" i="8"/>
  <c r="A73" i="8"/>
  <c r="C73" i="8" s="1"/>
  <c r="B100" i="8"/>
  <c r="B69" i="8"/>
  <c r="B47" i="8"/>
  <c r="B27" i="8"/>
  <c r="A87" i="8"/>
  <c r="C87" i="8" s="1"/>
  <c r="A24" i="8"/>
  <c r="C24" i="8" s="1"/>
  <c r="B93" i="8"/>
  <c r="A34" i="8"/>
  <c r="C34" i="8" s="1"/>
  <c r="B94" i="8"/>
  <c r="A77" i="8"/>
  <c r="C77" i="8" s="1"/>
  <c r="B35" i="8"/>
  <c r="A23" i="8"/>
  <c r="C23" i="8" s="1"/>
  <c r="B37" i="8"/>
  <c r="A46" i="8"/>
  <c r="C46" i="8" s="1"/>
  <c r="A100" i="8"/>
  <c r="C100" i="8" s="1"/>
  <c r="A26" i="8"/>
  <c r="C26" i="8" s="1"/>
  <c r="B23" i="8"/>
  <c r="B32" i="8"/>
  <c r="A92" i="8"/>
  <c r="C92" i="8" s="1"/>
  <c r="A94" i="8"/>
  <c r="C94" i="8" s="1"/>
  <c r="A40" i="8"/>
  <c r="C40" i="8" s="1"/>
  <c r="A12" i="8"/>
  <c r="C12" i="8" s="1"/>
  <c r="A38" i="8"/>
  <c r="C38" i="8" s="1"/>
  <c r="A53" i="8"/>
  <c r="C53" i="8" s="1"/>
  <c r="B74" i="8"/>
  <c r="A41" i="8"/>
  <c r="C41" i="8" s="1"/>
  <c r="B58" i="8"/>
  <c r="B95" i="8"/>
  <c r="B89" i="8"/>
  <c r="A95" i="8"/>
  <c r="C95" i="8" s="1"/>
  <c r="B68" i="8"/>
  <c r="B78" i="8"/>
  <c r="B76" i="8"/>
  <c r="A93" i="8"/>
  <c r="C93" i="8" s="1"/>
  <c r="A50" i="8"/>
  <c r="C50" i="8" s="1"/>
  <c r="A69" i="8"/>
  <c r="C69" i="8" s="1"/>
  <c r="A56" i="8"/>
  <c r="C56" i="8" s="1"/>
  <c r="A65" i="8"/>
  <c r="C65" i="8" s="1"/>
  <c r="B66" i="8"/>
  <c r="A99" i="9"/>
  <c r="C99" i="9" s="1"/>
  <c r="B48" i="9"/>
  <c r="A32" i="9"/>
  <c r="C32" i="9" s="1"/>
  <c r="B88" i="9"/>
  <c r="B38" i="9"/>
  <c r="B94" i="9"/>
  <c r="B54" i="9"/>
  <c r="A13" i="9"/>
  <c r="C13" i="9" s="1"/>
  <c r="B12" i="9"/>
  <c r="B84" i="9"/>
  <c r="A55" i="9"/>
  <c r="C55" i="9" s="1"/>
  <c r="B2" i="9"/>
  <c r="A20" i="9"/>
  <c r="C20" i="9" s="1"/>
  <c r="B85" i="9"/>
  <c r="A6" i="9"/>
  <c r="B19" i="9"/>
  <c r="B51" i="9"/>
  <c r="B25" i="9"/>
  <c r="B34" i="9"/>
  <c r="A84" i="9"/>
  <c r="C84" i="9" s="1"/>
  <c r="B76" i="9"/>
  <c r="A37" i="9"/>
  <c r="C37" i="9" s="1"/>
  <c r="A38" i="9"/>
  <c r="C38" i="9" s="1"/>
  <c r="B68" i="9"/>
  <c r="B74" i="9"/>
  <c r="A42" i="9"/>
  <c r="C42" i="9" s="1"/>
  <c r="A53" i="9"/>
  <c r="C53" i="9" s="1"/>
  <c r="B22" i="9"/>
  <c r="B24" i="9"/>
  <c r="B28" i="9"/>
  <c r="B73" i="9"/>
  <c r="B45" i="9"/>
  <c r="B72" i="9"/>
  <c r="B31" i="9"/>
  <c r="B99" i="8"/>
  <c r="B3" i="8"/>
  <c r="A21" i="8"/>
  <c r="C21" i="8" s="1"/>
  <c r="A62" i="8"/>
  <c r="C62" i="8" s="1"/>
  <c r="A10" i="8"/>
  <c r="C10" i="8" s="1"/>
  <c r="B30" i="8"/>
  <c r="B53" i="8"/>
  <c r="A35" i="8"/>
  <c r="C35" i="8" s="1"/>
  <c r="B85" i="8"/>
  <c r="B63" i="8"/>
  <c r="B31" i="8"/>
  <c r="A57" i="8"/>
  <c r="C57" i="8" s="1"/>
  <c r="B17" i="8"/>
  <c r="B67" i="8"/>
  <c r="B38" i="8"/>
  <c r="A64" i="8"/>
  <c r="C64" i="8" s="1"/>
  <c r="A48" i="8"/>
  <c r="C48" i="8" s="1"/>
  <c r="B11" i="8"/>
  <c r="B71" i="8"/>
  <c r="P7" i="9" l="1"/>
  <c r="C6" i="9"/>
  <c r="P6" i="9"/>
  <c r="C4" i="9"/>
  <c r="P4" i="9"/>
  <c r="P3" i="9"/>
  <c r="C3" i="9"/>
  <c r="C5" i="9"/>
  <c r="P5" i="9"/>
</calcChain>
</file>

<file path=xl/sharedStrings.xml><?xml version="1.0" encoding="utf-8"?>
<sst xmlns="http://schemas.openxmlformats.org/spreadsheetml/2006/main" count="207" uniqueCount="172">
  <si>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</si>
  <si>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</si>
  <si>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</si>
  <si>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</si>
  <si>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</si>
  <si>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</si>
  <si>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</si>
  <si>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</si>
  <si>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</si>
  <si>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</si>
  <si>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</si>
  <si>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</si>
  <si>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</si>
  <si>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</si>
  <si>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</si>
  <si>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</si>
  <si>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</si>
  <si>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</si>
  <si>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</si>
  <si>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</si>
  <si>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</si>
  <si>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</si>
  <si>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</si>
  <si>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</si>
  <si>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</si>
  <si>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</si>
  <si>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</si>
  <si>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</si>
  <si>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</si>
  <si>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</si>
  <si>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</si>
  <si>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</si>
  <si>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</si>
  <si>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</si>
  <si>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</si>
  <si>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</si>
  <si>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</si>
  <si>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</si>
  <si>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</si>
  <si>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</si>
  <si>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</si>
  <si>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</si>
  <si>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</si>
  <si>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</si>
  <si>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</si>
  <si>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</si>
  <si>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</si>
  <si>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</si>
  <si>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</si>
  <si>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</si>
  <si>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</si>
  <si>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</si>
  <si>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</si>
  <si>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</si>
  <si>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</si>
  <si>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</si>
  <si>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</si>
  <si>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</si>
  <si>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</si>
  <si>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</si>
  <si>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</si>
  <si>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</si>
  <si>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</si>
  <si>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</si>
  <si>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</si>
  <si>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</si>
  <si>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</si>
  <si>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</si>
  <si>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</si>
  <si>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</si>
  <si>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</si>
  <si>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</si>
  <si>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</si>
  <si>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</si>
  <si>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>Eksempel på en opstillig for specifikation af udgifter</t>
  </si>
  <si>
    <t>x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</si>
  <si>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</si>
  <si>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</si>
  <si>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</si>
  <si>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</si>
  <si>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</si>
  <si>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</si>
  <si>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</si>
  <si>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</si>
  <si>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</si>
  <si>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</si>
  <si>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</si>
  <si>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</si>
  <si>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</si>
  <si>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</si>
  <si>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</si>
  <si>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</si>
  <si>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fast pris </t>
  </si>
  <si>
    <t>xx</t>
  </si>
  <si>
    <t>xxxxx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</si>
  <si>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</si>
  <si>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</si>
  <si>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</si>
  <si>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</si>
  <si>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</si>
  <si>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</si>
  <si>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</si>
  <si>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</si>
  <si>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</si>
  <si>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</si>
  <si>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</si>
  <si>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</si>
  <si>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</si>
  <si>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</si>
  <si>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</si>
  <si>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</si>
  <si>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</si>
  <si>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</si>
  <si>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</si>
  <si>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</si>
  <si>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</si>
  <si>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</si>
  <si>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</si>
  <si>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</si>
  <si>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</si>
  <si>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</si>
  <si>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 xml:space="preserve">De grå kanter markerer udskriftsområdet. Det er derfor vigtigt, at tekst ikke står udenfor udskriftsområdet. I så fald kommer teksten ikke med i ansøgningen. </t>
  </si>
  <si>
    <t xml:space="preserve">OBS - Fast sidedeling indsat fra fondens side. Oplysningerne vedr. moms skal fremgå på denne side. 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</si>
  <si>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</si>
  <si>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</si>
  <si>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</si>
  <si>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 xml:space="preserve">Undlad derfor ved udskrift / konvertering til pdf at ændre på sideopsætningen, herunder at anvende skalingsfunktionen. 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</si>
  <si>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</si>
  <si>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</si>
  <si>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</si>
  <si>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</si>
  <si>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</si>
  <si>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</si>
  <si>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 xml:space="preserve">Når der er tale om samfinansierede projekter med flere hjemler, skal hjemmel pr. arbejdspakke oplyses i "hjemmelskolonnen" nedenfor. For øvrige projekter kan angivelse udelades, idet oplysnignen fremgår af punkt 1.3 i ansøgningsskemaets del 1. </t>
  </si>
  <si>
    <t>1. janaur - 31. december 2023</t>
  </si>
  <si>
    <t>Revision</t>
  </si>
  <si>
    <t>Rejseudgifter - ophold, transport, herunder kørsel i egen bil</t>
  </si>
  <si>
    <t xml:space="preserve">Mødeudgifter - lokale og forplejning </t>
  </si>
  <si>
    <t>Evt. kommentarer til budgetterede udgifter til Ekstern bistand</t>
  </si>
  <si>
    <t>Evt. kommentarer til budgetterede udgifter til Udstyr</t>
  </si>
  <si>
    <t>Evt. kommentarer til budgetterede udgifter til Øvrige udgifter</t>
  </si>
  <si>
    <t xml:space="preserve">Evt. kommentarer til budgetterede indtægter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</si>
  <si>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</si>
  <si>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</si>
  <si>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</si>
  <si>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</si>
  <si>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</si>
  <si>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</si>
  <si>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</si>
  <si>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 xml:space="preserve">Vedr. angivelse af hjemmel for arbejdspakkerne: 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</si>
  <si>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</si>
  <si>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</si>
  <si>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</si>
  <si>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</si>
  <si>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Navn alternativt type, når bistand ikke er fastlagt + nøgleord for opgaven</t>
  </si>
  <si>
    <t>Københavns Universitet / Analyser AP 1</t>
  </si>
  <si>
    <t>Konsulentbistand fra rådgivningscentre / gennemførelse af forsøg - alle AP'er</t>
  </si>
  <si>
    <t>Landmandsværter / dataindsamling - alle AP'er</t>
  </si>
  <si>
    <t xml:space="preserve">Leje af udstyr/faciliteter - specifikation: </t>
  </si>
  <si>
    <t>F.eks.  Konsulenter, teknikere, koordinator/sekretærer, studentermedhjælpere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</si>
  <si>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</si>
  <si>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</si>
  <si>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 xml:space="preserve">Studierejser/konferencer - specifikation:  </t>
  </si>
  <si>
    <t xml:space="preserve">ALLE grå felter udfyldes automatisk. </t>
  </si>
  <si>
    <t xml:space="preserve">Der kan indsættes flere rækker, hvis der er behov for det under punkt 3.3 - 3.6. </t>
  </si>
  <si>
    <t xml:space="preserve">Rækkehøjden kan ændres, så der kan stå en længere tekst. </t>
  </si>
  <si>
    <t>Aarhus Universitet / Analyser AP 2</t>
  </si>
  <si>
    <t xml:space="preserve">3.1 Projektets budget i bevillingsåret </t>
  </si>
  <si>
    <t>3.2 Overordnede bemærkninger til budgettet</t>
  </si>
  <si>
    <t>3.3 Bemærkninger til projektets finansiering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</si>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</sst>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9" fontId="0" fillId="2" borderId="0" xfId="1" applyFont="1" applyFill="1" applyAlignment="1">
      <alignment horizontal="right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/>
    <xf numFmtId="0" fontId="2" fillId="5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9" fillId="0" borderId="0" xfId="0" applyNumberFormat="1" applyFont="1" applyAlignment="1">
      <alignment vertical="top"/>
    </xf>
    <xf numFmtId="0" fontId="0" fillId="6" borderId="6" xfId="0" applyFill="1" applyBorder="1" applyProtection="1"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8" fillId="0" borderId="0" xfId="0" applyFont="1"/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4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2" borderId="11" xfId="0" applyNumberFormat="1" applyFill="1" applyBorder="1" applyAlignment="1">
      <alignment horizontal="right"/>
    </xf>
    <xf numFmtId="9" fontId="0" fillId="0" borderId="23" xfId="0" applyNumberFormat="1" applyBorder="1" applyAlignment="1">
      <alignment horizontal="right"/>
    </xf>
    <xf numFmtId="9" fontId="2" fillId="0" borderId="2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2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0" fontId="2" fillId="2" borderId="0" xfId="0" applyFont="1" applyFill="1"/>
    <xf numFmtId="3" fontId="2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0" xfId="0" applyFill="1" applyAlignment="1">
      <alignment horizontal="right"/>
    </xf>
    <xf numFmtId="0" fontId="0" fillId="2" borderId="17" xfId="0" applyFill="1" applyBorder="1"/>
    <xf numFmtId="9" fontId="0" fillId="2" borderId="11" xfId="1" applyFont="1" applyFill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2" fillId="0" borderId="11" xfId="0" applyNumberFormat="1" applyFont="1" applyBorder="1" applyAlignment="1" applyProtection="1">
      <alignment horizontal="right"/>
      <protection locked="0"/>
    </xf>
    <xf numFmtId="3" fontId="2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2" fillId="3" borderId="15" xfId="0" applyNumberFormat="1" applyFont="1" applyFill="1" applyBorder="1" applyAlignment="1" applyProtection="1">
      <alignment horizontal="center"/>
      <protection locked="0"/>
    </xf>
    <xf numFmtId="6" fontId="2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3" fontId="0" fillId="0" borderId="23" xfId="0" applyNumberFormat="1" applyBorder="1" applyAlignment="1">
      <alignment wrapText="1"/>
    </xf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2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49" fontId="1" fillId="3" borderId="2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107</v>
      </c>
      <c r="B1" t="s">
        <v>108</v>
      </c>
      <c r="C1" t="s">
        <v>109</v>
      </c>
      <c r="J1" t="s">
        <v>111</v>
      </c>
      <c r="K1" t="s">
        <v>110</v>
      </c>
      <c r="L1" t="s">
        <v>77</v>
      </c>
      <c r="M1" t="s">
        <v>78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F15" s="59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>
    <tabColor theme="3" tint="0.59999389629810485"/>
    <pageSetUpPr fitToPage="1"/>
  </sheetPr>
  <dimension ref="A1:W164"/>
  <sheetViews>
    <sheetView showGridLines="0" tabSelected="1" topLeftCell="A67" workbookViewId="0">
      <selection activeCell="A84" sqref="A84"/>
    </sheetView>
  </sheetViews>
  <sheetFormatPr defaultColWidth="8.85546875" defaultRowHeight="12.75" x14ac:dyDescent="0.2"/>
  <cols>
    <col min="1" max="1" width="42.7109375" style="50" customWidth="1"/>
    <col min="2" max="3" width="9.7109375" style="50" customWidth="1"/>
    <col min="4" max="4" width="10.28515625" style="51" customWidth="1"/>
    <col min="5" max="5" width="9.7109375" style="51" customWidth="1"/>
    <col min="6" max="6" width="11.7109375" style="51" customWidth="1"/>
    <col min="7" max="7" width="0.85546875" style="51" customWidth="1"/>
    <col min="8" max="8" width="4.42578125" customWidth="1"/>
    <col min="9" max="10" width="37.42578125" style="53" customWidth="1"/>
    <col min="11" max="11" width="8.85546875" style="50"/>
    <col min="12" max="12" width="11.28515625" style="50" customWidth="1"/>
    <col min="13" max="16384" width="8.85546875" style="50"/>
  </cols>
  <sheetData>
    <row r="1" spans="1:22" x14ac:dyDescent="0.2">
      <c r="A1" s="92"/>
    </row>
    <row r="2" spans="1:22" x14ac:dyDescent="0.2">
      <c r="A2" s="98" t="s">
        <v>41</v>
      </c>
      <c r="B2" s="99"/>
      <c r="C2" s="98"/>
      <c r="D2" s="98"/>
      <c r="E2" s="98"/>
      <c r="F2" s="98"/>
      <c r="G2" s="100"/>
      <c r="I2" s="86" t="s">
        <v>120</v>
      </c>
      <c r="J2" s="86"/>
      <c r="K2" s="101"/>
      <c r="L2" s="101"/>
    </row>
    <row r="3" spans="1:22" x14ac:dyDescent="0.2">
      <c r="A3" s="98"/>
      <c r="B3" s="102"/>
      <c r="C3" s="98"/>
      <c r="D3" s="98"/>
      <c r="E3" s="98"/>
      <c r="F3" s="98"/>
      <c r="G3" s="100"/>
      <c r="I3" s="103"/>
      <c r="J3" s="103"/>
    </row>
    <row r="4" spans="1:22" x14ac:dyDescent="0.2">
      <c r="A4" s="98" t="s">
        <v>60</v>
      </c>
      <c r="B4" s="208"/>
      <c r="C4" s="209"/>
      <c r="D4" s="209"/>
      <c r="E4" s="209"/>
      <c r="F4" s="210"/>
      <c r="G4" s="104"/>
      <c r="I4" s="54"/>
      <c r="J4" s="54"/>
    </row>
    <row r="5" spans="1:22" ht="27" customHeight="1" x14ac:dyDescent="0.2">
      <c r="A5" s="98" t="s">
        <v>61</v>
      </c>
      <c r="B5" s="211"/>
      <c r="C5" s="212"/>
      <c r="D5" s="212"/>
      <c r="E5" s="212"/>
      <c r="F5" s="213"/>
      <c r="G5" s="104"/>
      <c r="I5" s="214" t="s">
        <v>150</v>
      </c>
      <c r="J5" s="214"/>
      <c r="K5" s="214"/>
      <c r="L5" s="214"/>
    </row>
    <row r="6" spans="1:22" ht="9" customHeight="1" x14ac:dyDescent="0.2">
      <c r="A6" s="98"/>
      <c r="B6" s="105"/>
      <c r="C6" s="105"/>
      <c r="D6" s="105"/>
      <c r="E6" s="105"/>
      <c r="F6" s="105"/>
      <c r="G6" s="106"/>
    </row>
    <row r="7" spans="1:22" ht="15.75" x14ac:dyDescent="0.2">
      <c r="A7" s="107" t="s">
        <v>46</v>
      </c>
      <c r="B7" s="215"/>
      <c r="C7" s="215"/>
      <c r="D7" s="215"/>
      <c r="E7" s="215"/>
      <c r="F7" s="215"/>
      <c r="G7" s="106"/>
      <c r="I7" t="s">
        <v>121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">
      <c r="D8" s="50"/>
      <c r="E8" s="50"/>
      <c r="F8" s="50"/>
      <c r="G8" s="108"/>
      <c r="I8" t="s">
        <v>126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 hidden="1" x14ac:dyDescent="0.2">
      <c r="A9" s="109" t="s">
        <v>47</v>
      </c>
      <c r="B9" s="98"/>
      <c r="C9" s="98"/>
      <c r="D9" s="98"/>
      <c r="E9" s="98"/>
      <c r="F9" s="98"/>
      <c r="G9" s="100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ht="39.75" hidden="1" customHeight="1" x14ac:dyDescent="0.2">
      <c r="A10" s="201" t="s">
        <v>48</v>
      </c>
      <c r="B10" s="202" t="s">
        <v>62</v>
      </c>
      <c r="C10" s="202"/>
      <c r="D10" s="202" t="s">
        <v>63</v>
      </c>
      <c r="E10" s="202"/>
      <c r="F10" s="202" t="s">
        <v>50</v>
      </c>
      <c r="G10" s="110"/>
      <c r="I10" s="204" t="s">
        <v>153</v>
      </c>
      <c r="J10" s="204"/>
    </row>
    <row r="11" spans="1:22" hidden="1" x14ac:dyDescent="0.2">
      <c r="A11" s="201"/>
      <c r="B11" s="205" t="s">
        <v>0</v>
      </c>
      <c r="C11" s="205"/>
      <c r="D11" s="205" t="s">
        <v>0</v>
      </c>
      <c r="E11" s="205"/>
      <c r="F11" s="203"/>
      <c r="G11" s="110"/>
      <c r="I11" s="111"/>
      <c r="J11" s="50"/>
      <c r="K11"/>
      <c r="L11"/>
      <c r="M11"/>
    </row>
    <row r="12" spans="1:22" ht="12.75" hidden="1" customHeight="1" x14ac:dyDescent="0.2">
      <c r="A12" s="47"/>
      <c r="B12" s="216"/>
      <c r="C12" s="216"/>
      <c r="D12" s="216"/>
      <c r="E12" s="216"/>
      <c r="F12" s="112" t="str">
        <f>IF(D12=0,"",D12/B12)</f>
        <v/>
      </c>
      <c r="G12" s="113"/>
      <c r="J12" s="50"/>
      <c r="L12" s="111"/>
      <c r="M12" s="111"/>
    </row>
    <row r="13" spans="1:22" hidden="1" x14ac:dyDescent="0.2">
      <c r="A13" s="47"/>
      <c r="B13" s="206"/>
      <c r="C13" s="207"/>
      <c r="D13" s="206"/>
      <c r="E13" s="207"/>
      <c r="F13" s="112" t="str">
        <f t="shared" ref="F13:F17" si="0">IF(D13=0,"",D13/B13)</f>
        <v/>
      </c>
      <c r="G13" s="113"/>
      <c r="I13"/>
      <c r="J13" s="50"/>
    </row>
    <row r="14" spans="1:22" hidden="1" x14ac:dyDescent="0.2">
      <c r="A14" s="47"/>
      <c r="B14" s="206"/>
      <c r="C14" s="207"/>
      <c r="D14" s="206"/>
      <c r="E14" s="207"/>
      <c r="F14" s="112"/>
      <c r="G14" s="113"/>
      <c r="J14" s="50"/>
      <c r="L14" s="111"/>
      <c r="M14" s="111"/>
    </row>
    <row r="15" spans="1:22" hidden="1" x14ac:dyDescent="0.2">
      <c r="A15" s="47"/>
      <c r="B15" s="206"/>
      <c r="C15" s="207"/>
      <c r="D15" s="206"/>
      <c r="E15" s="207"/>
      <c r="F15" s="112" t="str">
        <f t="shared" si="0"/>
        <v/>
      </c>
      <c r="G15" s="113"/>
      <c r="J15" s="50"/>
      <c r="L15" s="111"/>
      <c r="M15" s="111"/>
    </row>
    <row r="16" spans="1:22" hidden="1" x14ac:dyDescent="0.2">
      <c r="A16" s="47"/>
      <c r="B16" s="206"/>
      <c r="C16" s="207"/>
      <c r="D16" s="206"/>
      <c r="E16" s="207"/>
      <c r="F16" s="112" t="str">
        <f t="shared" si="0"/>
        <v/>
      </c>
      <c r="G16" s="113"/>
      <c r="I16"/>
      <c r="J16" s="50"/>
    </row>
    <row r="17" spans="1:22" ht="12" hidden="1" customHeight="1" x14ac:dyDescent="0.2">
      <c r="A17" s="42" t="s">
        <v>49</v>
      </c>
      <c r="B17" s="217">
        <f>SUM(B12:C16)</f>
        <v>0</v>
      </c>
      <c r="C17" s="218"/>
      <c r="D17" s="217">
        <f>SUM(D12:E16)</f>
        <v>0</v>
      </c>
      <c r="E17" s="218"/>
      <c r="F17" s="43" t="str">
        <f t="shared" si="0"/>
        <v/>
      </c>
      <c r="G17" s="114"/>
    </row>
    <row r="18" spans="1:22" ht="12" hidden="1" customHeight="1" x14ac:dyDescent="0.2">
      <c r="A18" s="115"/>
      <c r="B18" s="116"/>
      <c r="C18"/>
      <c r="D18" s="116"/>
      <c r="E18" s="2"/>
      <c r="F18" s="116"/>
      <c r="G18" s="117"/>
      <c r="I18" s="85"/>
    </row>
    <row r="19" spans="1:22" ht="12" customHeight="1" x14ac:dyDescent="0.2">
      <c r="A19" s="115"/>
      <c r="B19" s="116"/>
      <c r="C19"/>
      <c r="D19" s="116"/>
      <c r="E19" s="2"/>
      <c r="F19" s="116"/>
      <c r="G19" s="117"/>
    </row>
    <row r="20" spans="1:22" ht="12" customHeight="1" x14ac:dyDescent="0.2">
      <c r="A20" s="1" t="s">
        <v>167</v>
      </c>
      <c r="B20" s="79" t="s">
        <v>134</v>
      </c>
      <c r="C20" s="79"/>
      <c r="D20" s="118"/>
      <c r="E20" s="2"/>
      <c r="F20" s="116"/>
      <c r="G20" s="117"/>
    </row>
    <row r="21" spans="1:22" x14ac:dyDescent="0.2">
      <c r="A21" s="219" t="s">
        <v>65</v>
      </c>
      <c r="B21" s="34"/>
      <c r="C21" s="34"/>
      <c r="D21" s="35"/>
      <c r="E21" s="35"/>
      <c r="F21" s="40" t="s">
        <v>45</v>
      </c>
      <c r="G21" s="119"/>
      <c r="I21" s="84"/>
    </row>
    <row r="22" spans="1:22" x14ac:dyDescent="0.2">
      <c r="A22" s="220"/>
      <c r="B22" s="36"/>
      <c r="C22" s="36"/>
      <c r="D22" s="37"/>
      <c r="E22" s="37"/>
      <c r="F22" s="120" t="s">
        <v>0</v>
      </c>
      <c r="G22" s="121"/>
    </row>
    <row r="23" spans="1:22" ht="40.5" customHeight="1" x14ac:dyDescent="0.2">
      <c r="A23" s="6" t="s">
        <v>12</v>
      </c>
      <c r="B23" s="28" t="s">
        <v>15</v>
      </c>
      <c r="C23" s="28" t="s">
        <v>57</v>
      </c>
      <c r="D23" s="20" t="s">
        <v>16</v>
      </c>
      <c r="E23" s="28" t="s">
        <v>18</v>
      </c>
      <c r="F23" s="11"/>
      <c r="G23" s="122"/>
      <c r="I23" s="123"/>
      <c r="J23" s="123"/>
    </row>
    <row r="24" spans="1:22" x14ac:dyDescent="0.2">
      <c r="A24" s="124"/>
      <c r="B24" s="125"/>
      <c r="C24" s="126"/>
      <c r="D24" s="127"/>
      <c r="E24" s="44" t="str">
        <f t="shared" ref="E24:E30" si="1">IF(D24&lt;&gt;"",C24*(1+D24/100),"")</f>
        <v/>
      </c>
      <c r="F24" s="12" t="str">
        <f t="shared" ref="F24:F30" si="2">IF(B24&lt;&gt;"",ROUND((B24*C24)/1000,0),"")</f>
        <v/>
      </c>
      <c r="G24" s="128"/>
      <c r="I24" s="129" t="s">
        <v>58</v>
      </c>
      <c r="J24" s="129"/>
    </row>
    <row r="25" spans="1:22" x14ac:dyDescent="0.2">
      <c r="A25" s="124"/>
      <c r="B25" s="125"/>
      <c r="C25" s="126"/>
      <c r="D25" s="127"/>
      <c r="E25" s="44" t="str">
        <f t="shared" si="1"/>
        <v/>
      </c>
      <c r="F25" s="12" t="str">
        <f t="shared" si="2"/>
        <v/>
      </c>
      <c r="G25" s="128"/>
    </row>
    <row r="26" spans="1:22" x14ac:dyDescent="0.2">
      <c r="A26" s="130"/>
      <c r="B26" s="125"/>
      <c r="C26" s="126"/>
      <c r="D26" s="127"/>
      <c r="E26" s="44" t="str">
        <f t="shared" si="1"/>
        <v/>
      </c>
      <c r="F26" s="12" t="str">
        <f t="shared" si="2"/>
        <v/>
      </c>
      <c r="G26" s="128"/>
      <c r="I26" s="131" t="s">
        <v>73</v>
      </c>
      <c r="J26" s="131"/>
      <c r="T26" s="132"/>
      <c r="U26" s="132"/>
      <c r="V26" s="132"/>
    </row>
    <row r="27" spans="1:22" x14ac:dyDescent="0.2">
      <c r="A27" s="124"/>
      <c r="B27" s="125"/>
      <c r="C27" s="126"/>
      <c r="D27" s="127"/>
      <c r="E27" s="44" t="str">
        <f t="shared" si="1"/>
        <v/>
      </c>
      <c r="F27" s="12" t="str">
        <f t="shared" si="2"/>
        <v/>
      </c>
      <c r="G27" s="128"/>
      <c r="I27" s="132" t="s">
        <v>159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</row>
    <row r="28" spans="1:22" x14ac:dyDescent="0.2">
      <c r="A28" s="124"/>
      <c r="B28" s="125"/>
      <c r="C28" s="126"/>
      <c r="D28" s="127"/>
      <c r="E28" s="44" t="str">
        <f t="shared" si="1"/>
        <v/>
      </c>
      <c r="F28" s="12" t="str">
        <f t="shared" si="2"/>
        <v/>
      </c>
      <c r="G28" s="128"/>
      <c r="I28" s="50"/>
      <c r="J28" s="50"/>
      <c r="T28" s="132"/>
      <c r="U28" s="132"/>
      <c r="V28" s="132"/>
    </row>
    <row r="29" spans="1:22" x14ac:dyDescent="0.2">
      <c r="A29" s="124"/>
      <c r="B29" s="125"/>
      <c r="C29" s="126"/>
      <c r="D29" s="127"/>
      <c r="E29" s="44" t="str">
        <f t="shared" si="1"/>
        <v/>
      </c>
      <c r="F29" s="12" t="str">
        <f t="shared" si="2"/>
        <v/>
      </c>
      <c r="G29" s="128"/>
      <c r="I29" s="50"/>
      <c r="J29" s="50"/>
    </row>
    <row r="30" spans="1:22" x14ac:dyDescent="0.2">
      <c r="A30" s="124"/>
      <c r="B30" s="125"/>
      <c r="C30" s="126"/>
      <c r="D30" s="127"/>
      <c r="E30" s="44" t="str">
        <f t="shared" si="1"/>
        <v/>
      </c>
      <c r="F30" s="12" t="str">
        <f t="shared" si="2"/>
        <v/>
      </c>
      <c r="G30" s="128"/>
    </row>
    <row r="31" spans="1:22" ht="12.75" customHeight="1" x14ac:dyDescent="0.2">
      <c r="A31" s="96" t="s">
        <v>19</v>
      </c>
      <c r="B31" s="5"/>
      <c r="C31" s="5"/>
      <c r="D31" s="5"/>
      <c r="E31" s="23"/>
      <c r="F31" s="12">
        <f>SUM(F24:F30)</f>
        <v>0</v>
      </c>
      <c r="G31" s="128"/>
      <c r="I31" s="88"/>
      <c r="J31" s="88"/>
    </row>
    <row r="32" spans="1:22" ht="12.75" customHeight="1" x14ac:dyDescent="0.2">
      <c r="A32" s="4" t="s">
        <v>85</v>
      </c>
      <c r="B32" s="5"/>
      <c r="C32" s="5"/>
      <c r="D32" s="97"/>
      <c r="E32" s="60"/>
      <c r="F32" s="80">
        <f>+F103</f>
        <v>0</v>
      </c>
      <c r="G32" s="133"/>
      <c r="I32" s="53" t="s">
        <v>97</v>
      </c>
    </row>
    <row r="33" spans="1:13" x14ac:dyDescent="0.2">
      <c r="A33" s="4" t="s">
        <v>86</v>
      </c>
      <c r="B33" s="5"/>
      <c r="C33" s="221"/>
      <c r="D33" s="221"/>
      <c r="E33" s="60"/>
      <c r="F33" s="80">
        <f>+F114</f>
        <v>0</v>
      </c>
      <c r="G33" s="128"/>
      <c r="I33" s="53" t="s">
        <v>98</v>
      </c>
    </row>
    <row r="34" spans="1:13" x14ac:dyDescent="0.2">
      <c r="A34" s="4" t="s">
        <v>87</v>
      </c>
      <c r="B34" s="5"/>
      <c r="C34" s="5"/>
      <c r="D34" s="97"/>
      <c r="E34" s="60"/>
      <c r="F34" s="81">
        <f>+F131</f>
        <v>0</v>
      </c>
      <c r="G34" s="133"/>
      <c r="I34" s="53" t="s">
        <v>99</v>
      </c>
    </row>
    <row r="35" spans="1:13" x14ac:dyDescent="0.2">
      <c r="A35" s="18" t="s">
        <v>88</v>
      </c>
      <c r="B35" s="134"/>
      <c r="C35" s="134"/>
      <c r="D35" s="21"/>
      <c r="E35" s="19"/>
      <c r="F35" s="45">
        <f>ROUND(F31,0)+ROUND(F32,0)+ROUND(F33,0)+ROUND(F34,0)</f>
        <v>0</v>
      </c>
      <c r="G35" s="135"/>
      <c r="H35" s="136"/>
    </row>
    <row r="36" spans="1:13" x14ac:dyDescent="0.2">
      <c r="A36" s="222" t="s">
        <v>21</v>
      </c>
      <c r="B36" s="223"/>
      <c r="C36" s="223"/>
      <c r="D36" s="97"/>
      <c r="E36" s="60"/>
      <c r="F36" s="12" t="str">
        <f>IF(D24&lt;&gt;"",ROUND((SUMPRODUCT(B24:B30,E24:E30)-SUMPRODUCT(B24:B30,C24:C30))/1000,0),"")</f>
        <v/>
      </c>
      <c r="G36" s="128"/>
    </row>
    <row r="37" spans="1:13" x14ac:dyDescent="0.2">
      <c r="A37" s="4" t="s">
        <v>22</v>
      </c>
      <c r="B37" s="5"/>
      <c r="C37" s="5"/>
      <c r="D37" s="137"/>
      <c r="E37" s="24" t="s">
        <v>14</v>
      </c>
      <c r="F37" s="12" t="str">
        <f>IF(D37&lt;&gt;"",ROUND((SUM(F31:F34)-F39)*(1+D37/100)-(SUM(F31:F34)-F39),0),"")</f>
        <v/>
      </c>
      <c r="G37" s="128"/>
    </row>
    <row r="38" spans="1:13" x14ac:dyDescent="0.2">
      <c r="A38" s="8" t="s">
        <v>20</v>
      </c>
      <c r="B38" s="9"/>
      <c r="C38" s="9"/>
      <c r="D38" s="22"/>
      <c r="E38" s="16"/>
      <c r="F38" s="82">
        <f>IFERROR(F35+F36+F37,IFERROR(F35+F36,IFERROR(F35+F37,F35)))</f>
        <v>0</v>
      </c>
      <c r="G38" s="135"/>
      <c r="H38" s="138"/>
    </row>
    <row r="39" spans="1:13" x14ac:dyDescent="0.2">
      <c r="A39" s="6" t="s">
        <v>11</v>
      </c>
      <c r="B39" s="7"/>
      <c r="C39" s="7"/>
      <c r="D39" s="139"/>
      <c r="E39" s="11"/>
      <c r="F39" s="83">
        <f>+F140</f>
        <v>0</v>
      </c>
      <c r="G39" s="133"/>
      <c r="I39" s="53" t="s">
        <v>96</v>
      </c>
    </row>
    <row r="40" spans="1:13" ht="13.5" thickBot="1" x14ac:dyDescent="0.25">
      <c r="A40" s="31" t="s">
        <v>1</v>
      </c>
      <c r="B40" s="10"/>
      <c r="C40" s="10"/>
      <c r="D40" s="32"/>
      <c r="E40" s="33"/>
      <c r="F40" s="46">
        <f>ROUND(F38-F39,0)</f>
        <v>0</v>
      </c>
      <c r="G40" s="135"/>
    </row>
    <row r="41" spans="1:13" ht="13.5" customHeight="1" x14ac:dyDescent="0.2">
      <c r="A41" s="140" t="s">
        <v>17</v>
      </c>
      <c r="B41" s="25"/>
      <c r="C41" s="25"/>
      <c r="D41" s="26"/>
      <c r="E41" s="27"/>
      <c r="F41" s="141" t="str">
        <f>IFERROR((F36+F37)/F40,IFERROR(F36/F40,IFERROR(F37/F40,"")))</f>
        <v/>
      </c>
      <c r="G41" s="142"/>
    </row>
    <row r="42" spans="1:13" ht="10.5" customHeight="1" x14ac:dyDescent="0.2">
      <c r="A42"/>
      <c r="B42"/>
      <c r="C42"/>
      <c r="D42" s="2"/>
      <c r="E42" s="2"/>
      <c r="F42" s="3"/>
      <c r="G42" s="128"/>
    </row>
    <row r="43" spans="1:13" x14ac:dyDescent="0.2">
      <c r="A43" s="219" t="s">
        <v>66</v>
      </c>
      <c r="B43" s="34"/>
      <c r="C43" s="34"/>
      <c r="D43" s="35"/>
      <c r="E43" s="35"/>
      <c r="F43" s="40" t="s">
        <v>45</v>
      </c>
      <c r="G43" s="119"/>
    </row>
    <row r="44" spans="1:13" x14ac:dyDescent="0.2">
      <c r="A44" s="220"/>
      <c r="B44" s="38"/>
      <c r="C44" s="36"/>
      <c r="D44" s="36"/>
      <c r="E44" s="37" t="s">
        <v>3</v>
      </c>
      <c r="F44" s="120" t="s">
        <v>0</v>
      </c>
      <c r="G44" s="121"/>
    </row>
    <row r="45" spans="1:13" x14ac:dyDescent="0.2">
      <c r="A45" s="8" t="s">
        <v>44</v>
      </c>
      <c r="B45" s="9"/>
      <c r="C45" s="5"/>
      <c r="D45" s="5"/>
      <c r="E45" s="112" t="str">
        <f>IF(F45="","",F45/$F$53)</f>
        <v/>
      </c>
      <c r="F45" s="143"/>
      <c r="G45" s="144"/>
    </row>
    <row r="46" spans="1:13" x14ac:dyDescent="0.2">
      <c r="A46" s="4" t="s">
        <v>2</v>
      </c>
      <c r="B46" s="5"/>
      <c r="C46" s="5"/>
      <c r="D46" s="5"/>
      <c r="E46" s="112" t="str">
        <f>IF(F46="","",F46/$F$53)</f>
        <v/>
      </c>
      <c r="F46" s="145"/>
      <c r="G46" s="133"/>
      <c r="I46" s="123"/>
      <c r="J46" s="123"/>
      <c r="K46"/>
      <c r="L46"/>
      <c r="M46"/>
    </row>
    <row r="47" spans="1:13" x14ac:dyDescent="0.2">
      <c r="A47" s="4" t="s">
        <v>9</v>
      </c>
      <c r="B47" s="5"/>
      <c r="C47" s="13" t="s">
        <v>6</v>
      </c>
      <c r="D47" s="13" t="s">
        <v>7</v>
      </c>
      <c r="E47" s="146"/>
      <c r="F47" s="12"/>
      <c r="G47" s="128"/>
      <c r="I47" s="53" t="s">
        <v>125</v>
      </c>
      <c r="K47"/>
      <c r="L47"/>
      <c r="M47"/>
    </row>
    <row r="48" spans="1:13" x14ac:dyDescent="0.2">
      <c r="A48" s="224"/>
      <c r="B48" s="225"/>
      <c r="C48" s="137"/>
      <c r="D48" s="137"/>
      <c r="E48" s="112" t="str">
        <f>IF(F48="","",F48/$F$53)</f>
        <v/>
      </c>
      <c r="F48" s="12" t="str">
        <f>IF(AND(C48="",D48=""),"",IF(D48="",ROUND(C48,0),ROUND(D48,0)))</f>
        <v/>
      </c>
      <c r="G48" s="128"/>
      <c r="I48" s="53" t="s">
        <v>131</v>
      </c>
      <c r="K48" s="89"/>
      <c r="L48" s="89"/>
      <c r="M48" s="89"/>
    </row>
    <row r="49" spans="1:23" x14ac:dyDescent="0.2">
      <c r="A49" s="224"/>
      <c r="B49" s="225"/>
      <c r="C49" s="137"/>
      <c r="D49" s="137"/>
      <c r="E49" s="112" t="str">
        <f>IF(F49="","",F49/$F$53)</f>
        <v/>
      </c>
      <c r="F49" s="12" t="str">
        <f t="shared" ref="F49:F52" si="3">IF(AND(C49="",D49=""),"",IF(D49="",ROUND(C49,0),ROUND(D49,0)))</f>
        <v/>
      </c>
      <c r="G49" s="128"/>
      <c r="I49" s="89"/>
      <c r="J49" s="89"/>
      <c r="K49" s="89"/>
      <c r="L49" s="89"/>
      <c r="M49" s="89"/>
    </row>
    <row r="50" spans="1:23" x14ac:dyDescent="0.2">
      <c r="A50" s="4" t="s">
        <v>8</v>
      </c>
      <c r="B50" s="5"/>
      <c r="C50" s="13" t="s">
        <v>6</v>
      </c>
      <c r="D50" s="13" t="s">
        <v>7</v>
      </c>
      <c r="E50" s="147"/>
      <c r="F50" s="12"/>
      <c r="G50" s="128"/>
      <c r="I50" s="89" t="s">
        <v>59</v>
      </c>
      <c r="J50" s="89"/>
    </row>
    <row r="51" spans="1:23" x14ac:dyDescent="0.2">
      <c r="A51" s="226"/>
      <c r="B51" s="227"/>
      <c r="C51" s="137"/>
      <c r="D51" s="137"/>
      <c r="E51" s="112" t="str">
        <f>IF(F51="","",F51/$F$53)</f>
        <v/>
      </c>
      <c r="F51" s="12" t="str">
        <f t="shared" si="3"/>
        <v/>
      </c>
      <c r="G51" s="128"/>
      <c r="I51" s="53" t="s">
        <v>130</v>
      </c>
    </row>
    <row r="52" spans="1:23" x14ac:dyDescent="0.2">
      <c r="A52" s="228"/>
      <c r="B52" s="229"/>
      <c r="C52" s="137"/>
      <c r="D52" s="137"/>
      <c r="E52" s="112" t="str">
        <f>IF(F52="","",F52/$F$53)</f>
        <v/>
      </c>
      <c r="F52" s="12" t="str">
        <f t="shared" si="3"/>
        <v/>
      </c>
      <c r="G52" s="128"/>
      <c r="I52" s="53" t="s">
        <v>76</v>
      </c>
    </row>
    <row r="53" spans="1:23" ht="13.5" thickBot="1" x14ac:dyDescent="0.25">
      <c r="A53" s="14" t="s">
        <v>4</v>
      </c>
      <c r="B53" s="29"/>
      <c r="C53" s="10"/>
      <c r="D53" s="10"/>
      <c r="E53" s="17">
        <f>ROUND(SUM(E45:E52),3)</f>
        <v>0</v>
      </c>
      <c r="F53" s="48">
        <f>ROUND(SUM(F45:F52),0)</f>
        <v>0</v>
      </c>
      <c r="G53" s="135"/>
    </row>
    <row r="54" spans="1:23" ht="5.45" customHeight="1" x14ac:dyDescent="0.2">
      <c r="A54" s="148"/>
      <c r="B54"/>
      <c r="C54"/>
      <c r="D54" s="149"/>
      <c r="E54" s="149"/>
      <c r="F54" s="3"/>
      <c r="G54" s="128"/>
    </row>
    <row r="55" spans="1:23" x14ac:dyDescent="0.2">
      <c r="A55" s="61" t="s">
        <v>90</v>
      </c>
      <c r="B55" s="7"/>
      <c r="C55" s="7"/>
      <c r="D55" s="7"/>
      <c r="E55" s="30">
        <f>100%-E53</f>
        <v>1</v>
      </c>
      <c r="F55" s="15">
        <f>F40-F53</f>
        <v>0</v>
      </c>
      <c r="G55" s="150"/>
      <c r="I55" s="53" t="s">
        <v>70</v>
      </c>
    </row>
    <row r="56" spans="1:23" ht="4.5" customHeight="1" x14ac:dyDescent="0.2">
      <c r="A56" s="148"/>
      <c r="B56"/>
      <c r="C56"/>
      <c r="D56"/>
      <c r="E56" s="75"/>
      <c r="F56" s="151"/>
      <c r="G56" s="150"/>
    </row>
    <row r="57" spans="1:23" x14ac:dyDescent="0.2">
      <c r="A57"/>
      <c r="B57"/>
      <c r="C57"/>
      <c r="D57" s="2" t="s">
        <v>80</v>
      </c>
      <c r="E57" s="76" t="s">
        <v>89</v>
      </c>
      <c r="F57" s="137"/>
      <c r="G57" s="152"/>
    </row>
    <row r="58" spans="1:23" x14ac:dyDescent="0.2">
      <c r="A58"/>
      <c r="B58" s="62"/>
      <c r="C58"/>
      <c r="D58" s="2" t="s">
        <v>81</v>
      </c>
      <c r="E58" s="76" t="s">
        <v>89</v>
      </c>
      <c r="F58" s="137"/>
      <c r="G58" s="152"/>
      <c r="I58" s="84" t="s">
        <v>122</v>
      </c>
      <c r="J58" s="84"/>
    </row>
    <row r="59" spans="1:23" x14ac:dyDescent="0.2">
      <c r="A59" s="41" t="s">
        <v>168</v>
      </c>
      <c r="B59"/>
      <c r="C59"/>
      <c r="D59" s="2"/>
      <c r="E59" s="2"/>
      <c r="F59" s="2"/>
      <c r="G59" s="122"/>
      <c r="K59"/>
      <c r="L59"/>
      <c r="M59"/>
    </row>
    <row r="60" spans="1:23" x14ac:dyDescent="0.2">
      <c r="A60" s="204"/>
      <c r="B60" s="204"/>
      <c r="C60" s="204"/>
      <c r="D60" s="204"/>
      <c r="E60" s="204"/>
      <c r="F60" s="204"/>
      <c r="G60" s="122"/>
      <c r="I60" s="153" t="s">
        <v>163</v>
      </c>
      <c r="J60" s="153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3" x14ac:dyDescent="0.2">
      <c r="A61" s="153"/>
      <c r="B61" s="153"/>
      <c r="C61" s="153"/>
      <c r="D61" s="153"/>
      <c r="E61" s="153"/>
      <c r="F61" s="153"/>
      <c r="G61" s="122"/>
      <c r="I61" s="154" t="s">
        <v>164</v>
      </c>
      <c r="J61" s="153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3" ht="12.75" customHeight="1" x14ac:dyDescent="0.2">
      <c r="A62" s="204"/>
      <c r="B62" s="204"/>
      <c r="C62" s="204"/>
      <c r="D62" s="204"/>
      <c r="E62" s="204"/>
      <c r="F62" s="204"/>
      <c r="G62" s="122"/>
      <c r="I62" s="204" t="s">
        <v>165</v>
      </c>
      <c r="J62" s="20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</row>
    <row r="63" spans="1:23" x14ac:dyDescent="0.2">
      <c r="A63" s="204"/>
      <c r="B63" s="204"/>
      <c r="C63" s="204"/>
      <c r="D63" s="204"/>
      <c r="E63" s="204"/>
      <c r="F63" s="204"/>
      <c r="G63" s="122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3" x14ac:dyDescent="0.2">
      <c r="G64" s="155"/>
      <c r="K64"/>
      <c r="L64"/>
      <c r="M64"/>
    </row>
    <row r="65" spans="1:13" ht="12.75" customHeight="1" x14ac:dyDescent="0.2">
      <c r="A65" s="41" t="s">
        <v>169</v>
      </c>
      <c r="G65" s="155"/>
      <c r="K65"/>
      <c r="L65"/>
      <c r="M65"/>
    </row>
    <row r="66" spans="1:13" x14ac:dyDescent="0.2">
      <c r="A66" s="204"/>
      <c r="B66" s="204"/>
      <c r="C66" s="204"/>
      <c r="D66" s="204"/>
      <c r="E66" s="204"/>
      <c r="F66" s="204"/>
      <c r="G66" s="155"/>
      <c r="I66"/>
      <c r="J66"/>
      <c r="K66"/>
      <c r="L66"/>
      <c r="M66"/>
    </row>
    <row r="67" spans="1:13" x14ac:dyDescent="0.2">
      <c r="A67" s="153"/>
      <c r="B67" s="153"/>
      <c r="C67" s="153"/>
      <c r="D67" s="153"/>
      <c r="E67" s="153"/>
      <c r="F67" s="153"/>
      <c r="G67" s="155"/>
      <c r="I67"/>
      <c r="J67"/>
      <c r="K67"/>
      <c r="L67"/>
      <c r="M67"/>
    </row>
    <row r="68" spans="1:13" x14ac:dyDescent="0.2">
      <c r="A68" s="204"/>
      <c r="B68" s="204"/>
      <c r="C68" s="204"/>
      <c r="D68" s="204"/>
      <c r="E68" s="204"/>
      <c r="F68" s="204"/>
      <c r="G68" s="155"/>
      <c r="I68"/>
      <c r="J68"/>
      <c r="K68"/>
      <c r="L68"/>
      <c r="M68"/>
    </row>
    <row r="69" spans="1:13" x14ac:dyDescent="0.2">
      <c r="A69" s="204"/>
      <c r="B69" s="204"/>
      <c r="C69" s="204"/>
      <c r="D69" s="204"/>
      <c r="E69" s="204"/>
      <c r="F69" s="204"/>
      <c r="G69" s="155"/>
      <c r="I69"/>
      <c r="J69"/>
      <c r="K69"/>
      <c r="L69"/>
      <c r="M69"/>
    </row>
    <row r="70" spans="1:13" ht="11.45" customHeight="1" x14ac:dyDescent="0.2">
      <c r="B70"/>
      <c r="C70"/>
      <c r="D70" s="2"/>
      <c r="E70" s="2"/>
      <c r="F70" s="2"/>
      <c r="G70" s="122"/>
      <c r="K70" s="89"/>
      <c r="L70" s="89"/>
      <c r="M70" s="89"/>
    </row>
    <row r="71" spans="1:13" x14ac:dyDescent="0.2">
      <c r="A71" s="52" t="s">
        <v>170</v>
      </c>
      <c r="G71" s="155"/>
      <c r="I71" s="89"/>
      <c r="J71" s="89"/>
      <c r="K71" s="89"/>
      <c r="L71" s="89"/>
      <c r="M71" s="89"/>
    </row>
    <row r="72" spans="1:13" ht="39" customHeight="1" x14ac:dyDescent="0.2">
      <c r="A72" s="214" t="s">
        <v>133</v>
      </c>
      <c r="B72" s="214"/>
      <c r="C72" s="214"/>
      <c r="D72" s="214"/>
      <c r="E72" s="214"/>
      <c r="F72" s="214"/>
      <c r="G72" s="155"/>
      <c r="I72" s="89"/>
      <c r="J72" s="89"/>
      <c r="K72" s="89"/>
      <c r="L72" s="89"/>
      <c r="M72" s="89"/>
    </row>
    <row r="73" spans="1:13" x14ac:dyDescent="0.2">
      <c r="A73" s="52"/>
      <c r="G73" s="155"/>
      <c r="I73" s="90"/>
      <c r="J73" s="50"/>
      <c r="K73" s="89"/>
      <c r="L73" s="89"/>
      <c r="M73" s="89"/>
    </row>
    <row r="74" spans="1:13" x14ac:dyDescent="0.2">
      <c r="A74" s="156" t="s">
        <v>142</v>
      </c>
      <c r="B74" s="157"/>
      <c r="C74" s="157"/>
      <c r="D74" s="157"/>
      <c r="E74" s="158" t="s">
        <v>124</v>
      </c>
      <c r="F74" s="159">
        <v>1000</v>
      </c>
      <c r="G74" s="155"/>
      <c r="K74" s="89"/>
      <c r="L74" s="89"/>
      <c r="M74" s="89"/>
    </row>
    <row r="75" spans="1:13" x14ac:dyDescent="0.2">
      <c r="A75" s="211" t="s">
        <v>95</v>
      </c>
      <c r="B75" s="212"/>
      <c r="C75" s="212"/>
      <c r="D75" s="213"/>
      <c r="E75" s="124"/>
      <c r="F75" s="160"/>
      <c r="G75" s="161"/>
      <c r="I75" s="89" t="s">
        <v>149</v>
      </c>
      <c r="J75" s="89"/>
    </row>
    <row r="76" spans="1:13" x14ac:dyDescent="0.2">
      <c r="A76" s="211" t="s">
        <v>68</v>
      </c>
      <c r="B76" s="212"/>
      <c r="C76" s="212"/>
      <c r="D76" s="213"/>
      <c r="E76" s="124"/>
      <c r="F76" s="160"/>
      <c r="G76" s="108"/>
      <c r="I76" s="89" t="s">
        <v>132</v>
      </c>
      <c r="J76" s="89"/>
    </row>
    <row r="77" spans="1:13" x14ac:dyDescent="0.2">
      <c r="A77" s="211" t="s">
        <v>69</v>
      </c>
      <c r="B77" s="212"/>
      <c r="C77" s="212"/>
      <c r="D77" s="213"/>
      <c r="E77" s="124"/>
      <c r="F77" s="160"/>
      <c r="G77" s="108"/>
      <c r="I77" s="89" t="s">
        <v>127</v>
      </c>
      <c r="J77" s="89"/>
    </row>
    <row r="78" spans="1:13" x14ac:dyDescent="0.2">
      <c r="A78" s="162" t="s">
        <v>71</v>
      </c>
      <c r="B78" s="95"/>
      <c r="C78" s="95"/>
      <c r="D78" s="95"/>
      <c r="E78" s="124"/>
      <c r="F78" s="160"/>
      <c r="G78" s="108"/>
      <c r="I78" s="89" t="s">
        <v>129</v>
      </c>
      <c r="J78" s="89"/>
      <c r="K78" s="89"/>
      <c r="L78" s="89"/>
      <c r="M78" s="89"/>
    </row>
    <row r="79" spans="1:13" x14ac:dyDescent="0.2">
      <c r="A79" s="163"/>
      <c r="B79" s="69"/>
      <c r="C79" s="69"/>
      <c r="D79" s="164"/>
      <c r="E79" s="165"/>
      <c r="F79" s="166"/>
      <c r="G79" s="108"/>
      <c r="I79" s="89" t="s">
        <v>128</v>
      </c>
      <c r="J79" s="89"/>
      <c r="K79" s="89"/>
      <c r="L79" s="89"/>
      <c r="M79" s="89"/>
    </row>
    <row r="80" spans="1:13" x14ac:dyDescent="0.2">
      <c r="A80" s="167" t="s">
        <v>135</v>
      </c>
      <c r="D80" s="50"/>
      <c r="E80" s="91"/>
      <c r="F80" s="166"/>
      <c r="G80" s="108"/>
      <c r="J80" s="89"/>
      <c r="K80" s="89"/>
      <c r="L80" s="89"/>
      <c r="M80" s="89"/>
    </row>
    <row r="81" spans="1:17" x14ac:dyDescent="0.2">
      <c r="A81" s="168" t="s">
        <v>64</v>
      </c>
      <c r="B81" s="169"/>
      <c r="C81" s="169"/>
      <c r="D81" s="169"/>
      <c r="E81" s="169"/>
      <c r="F81" s="170">
        <f>ROUND(SUM(F75:F80),0)</f>
        <v>0</v>
      </c>
      <c r="G81" s="108"/>
      <c r="K81" s="89"/>
      <c r="L81" s="89"/>
      <c r="M81" s="89"/>
    </row>
    <row r="82" spans="1:17" x14ac:dyDescent="0.2">
      <c r="A82" s="52"/>
      <c r="D82" s="50"/>
      <c r="E82" s="50"/>
      <c r="F82" s="50"/>
      <c r="G82" s="171"/>
      <c r="I82" s="89"/>
      <c r="J82" s="89"/>
      <c r="K82" s="89"/>
      <c r="L82" s="89"/>
      <c r="M82" s="89"/>
    </row>
    <row r="83" spans="1:17" x14ac:dyDescent="0.2">
      <c r="A83" s="61" t="s">
        <v>5</v>
      </c>
      <c r="B83" s="7"/>
      <c r="C83" s="7"/>
      <c r="D83" s="7"/>
      <c r="E83" s="7"/>
      <c r="F83" s="63">
        <f>+F40-F81</f>
        <v>0</v>
      </c>
      <c r="G83" s="155"/>
      <c r="I83" s="53" t="s">
        <v>72</v>
      </c>
      <c r="K83" s="89"/>
      <c r="L83" s="89"/>
      <c r="M83" s="89"/>
    </row>
    <row r="84" spans="1:17" x14ac:dyDescent="0.2">
      <c r="A84" s="54"/>
      <c r="D84" s="50"/>
      <c r="E84" s="50"/>
      <c r="F84" s="50"/>
      <c r="G84" s="172"/>
      <c r="K84" s="89"/>
      <c r="L84" s="89"/>
      <c r="M84" s="89"/>
    </row>
    <row r="85" spans="1:17" x14ac:dyDescent="0.2">
      <c r="A85" s="54"/>
      <c r="B85" s="54"/>
      <c r="C85" s="54"/>
      <c r="G85" s="155"/>
      <c r="I85" s="89"/>
      <c r="J85" s="89"/>
      <c r="K85" s="89"/>
      <c r="L85" s="89"/>
      <c r="M85" s="89"/>
    </row>
    <row r="86" spans="1:17" ht="15" x14ac:dyDescent="0.2">
      <c r="A86" s="41" t="s">
        <v>171</v>
      </c>
      <c r="G86" s="155"/>
      <c r="I86" s="89" t="s">
        <v>152</v>
      </c>
      <c r="J86" s="89"/>
      <c r="K86" s="89"/>
      <c r="L86" s="89"/>
      <c r="M86" s="89"/>
    </row>
    <row r="87" spans="1:17" x14ac:dyDescent="0.2">
      <c r="A87" s="52"/>
      <c r="B87"/>
      <c r="C87"/>
      <c r="D87" s="2"/>
      <c r="E87" s="2"/>
      <c r="F87" s="2"/>
      <c r="G87" s="122"/>
      <c r="K87" s="89"/>
      <c r="L87" s="89"/>
      <c r="M87" s="89"/>
    </row>
    <row r="88" spans="1:17" x14ac:dyDescent="0.2">
      <c r="A88" s="173" t="s">
        <v>51</v>
      </c>
      <c r="B88" s="174"/>
      <c r="C88" s="174"/>
      <c r="D88" s="175"/>
      <c r="E88" s="175"/>
      <c r="F88" s="176"/>
      <c r="G88" s="155"/>
      <c r="I88" s="89"/>
      <c r="J88" s="89"/>
      <c r="K88" s="89"/>
      <c r="L88" s="89"/>
      <c r="M88" s="89"/>
    </row>
    <row r="89" spans="1:17" x14ac:dyDescent="0.2">
      <c r="A89" s="230"/>
      <c r="B89" s="204"/>
      <c r="C89" s="204"/>
      <c r="D89" s="204"/>
      <c r="E89" s="204"/>
      <c r="F89" s="231"/>
      <c r="G89" s="122"/>
      <c r="K89" s="89"/>
      <c r="L89" s="89"/>
      <c r="M89" s="89"/>
    </row>
    <row r="90" spans="1:17" x14ac:dyDescent="0.2">
      <c r="A90" s="177"/>
      <c r="B90" s="153"/>
      <c r="C90" s="153"/>
      <c r="D90" s="153"/>
      <c r="E90" s="153"/>
      <c r="F90" s="178"/>
      <c r="G90" s="122"/>
      <c r="K90" s="89"/>
      <c r="L90" s="89"/>
      <c r="M90" s="89"/>
    </row>
    <row r="91" spans="1:17" x14ac:dyDescent="0.2">
      <c r="A91" s="230"/>
      <c r="B91" s="204"/>
      <c r="C91" s="204"/>
      <c r="D91" s="204"/>
      <c r="E91" s="204"/>
      <c r="F91" s="231"/>
      <c r="G91" s="155"/>
      <c r="J91" s="90"/>
      <c r="K91" s="89"/>
      <c r="L91" s="89"/>
      <c r="M91" s="89"/>
    </row>
    <row r="92" spans="1:17" x14ac:dyDescent="0.2">
      <c r="A92" s="230"/>
      <c r="B92" s="204"/>
      <c r="C92" s="204"/>
      <c r="D92" s="204"/>
      <c r="E92" s="204"/>
      <c r="F92" s="231"/>
      <c r="G92" s="155"/>
      <c r="I92" s="111"/>
      <c r="J92" s="111"/>
      <c r="K92" s="89"/>
      <c r="L92" s="89"/>
      <c r="M92" s="89"/>
    </row>
    <row r="93" spans="1:17" x14ac:dyDescent="0.2">
      <c r="A93" s="232"/>
      <c r="B93" s="233"/>
      <c r="C93" s="233"/>
      <c r="D93" s="233"/>
      <c r="E93" s="233"/>
      <c r="F93" s="234"/>
      <c r="G93" s="155"/>
      <c r="K93" s="89"/>
      <c r="L93" s="89"/>
      <c r="M93" s="89"/>
      <c r="N93" s="89"/>
      <c r="O93" s="89"/>
      <c r="P93" s="89"/>
      <c r="Q93" s="89"/>
    </row>
    <row r="94" spans="1:17" x14ac:dyDescent="0.2">
      <c r="A94" s="153"/>
      <c r="B94" s="153"/>
      <c r="C94" s="153"/>
      <c r="D94" s="153"/>
      <c r="E94" s="153"/>
      <c r="F94" s="153"/>
      <c r="G94" s="155"/>
      <c r="K94" s="89"/>
      <c r="L94" s="89"/>
      <c r="M94" s="89"/>
      <c r="N94" s="89"/>
      <c r="O94" s="89"/>
      <c r="P94" s="89"/>
      <c r="Q94" s="89"/>
    </row>
    <row r="95" spans="1:17" x14ac:dyDescent="0.2">
      <c r="A95" s="54"/>
      <c r="G95" s="155"/>
      <c r="I95" s="56" t="s">
        <v>74</v>
      </c>
      <c r="J95" s="56"/>
      <c r="K95" s="56"/>
      <c r="L95" s="56"/>
      <c r="M95" s="56"/>
      <c r="N95" s="89"/>
      <c r="O95" s="89"/>
      <c r="P95" s="89"/>
      <c r="Q95" s="89"/>
    </row>
    <row r="96" spans="1:17" ht="12.75" customHeight="1" x14ac:dyDescent="0.2">
      <c r="A96" s="179" t="s">
        <v>10</v>
      </c>
      <c r="B96" s="180"/>
      <c r="C96" s="180"/>
      <c r="D96" s="240" t="s">
        <v>82</v>
      </c>
      <c r="E96" s="240" t="s">
        <v>146</v>
      </c>
      <c r="F96" s="181"/>
      <c r="G96" s="155"/>
      <c r="I96" s="41" t="s">
        <v>10</v>
      </c>
      <c r="J96" s="88"/>
      <c r="K96" s="238" t="s">
        <v>82</v>
      </c>
      <c r="L96" s="238" t="s">
        <v>146</v>
      </c>
      <c r="N96" s="89"/>
      <c r="O96" s="89"/>
      <c r="P96" s="89"/>
      <c r="Q96" s="89"/>
    </row>
    <row r="97" spans="1:17" x14ac:dyDescent="0.2">
      <c r="A97" s="182" t="s">
        <v>154</v>
      </c>
      <c r="B97" s="93"/>
      <c r="C97" s="93"/>
      <c r="D97" s="241"/>
      <c r="E97" s="241"/>
      <c r="F97" s="183">
        <v>1000</v>
      </c>
      <c r="G97" s="155"/>
      <c r="I97" s="88" t="s">
        <v>154</v>
      </c>
      <c r="J97" s="41"/>
      <c r="K97" s="239"/>
      <c r="L97" s="239"/>
      <c r="M97" s="64">
        <v>1000</v>
      </c>
      <c r="N97" s="89"/>
      <c r="O97" s="89"/>
      <c r="P97" s="89"/>
      <c r="Q97" s="89"/>
    </row>
    <row r="98" spans="1:17" x14ac:dyDescent="0.2">
      <c r="A98" s="211"/>
      <c r="B98" s="212"/>
      <c r="C98" s="213"/>
      <c r="D98" s="66"/>
      <c r="E98" s="77"/>
      <c r="F98" s="12" t="str">
        <f>IF(D98&lt;&gt;"",ROUND((D98*E98)/1000,0),"")</f>
        <v/>
      </c>
      <c r="G98" s="122"/>
      <c r="I98" s="184" t="s">
        <v>155</v>
      </c>
      <c r="J98" s="184"/>
      <c r="K98" s="185" t="s">
        <v>75</v>
      </c>
      <c r="L98" s="185" t="s">
        <v>75</v>
      </c>
      <c r="M98" s="185" t="s">
        <v>75</v>
      </c>
    </row>
    <row r="99" spans="1:17" x14ac:dyDescent="0.2">
      <c r="A99" s="211"/>
      <c r="B99" s="212"/>
      <c r="C99" s="213"/>
      <c r="D99" s="66"/>
      <c r="E99" s="77"/>
      <c r="F99" s="12" t="str">
        <f t="shared" ref="F99:F102" si="4">IF(D99&lt;&gt;"",ROUND((D99*E99)/1000,0),"")</f>
        <v/>
      </c>
      <c r="G99" s="155"/>
      <c r="I99" s="53" t="s">
        <v>166</v>
      </c>
      <c r="K99" s="185" t="s">
        <v>75</v>
      </c>
      <c r="L99" s="185" t="s">
        <v>75</v>
      </c>
      <c r="M99" s="185" t="s">
        <v>75</v>
      </c>
    </row>
    <row r="100" spans="1:17" x14ac:dyDescent="0.2">
      <c r="A100" s="211"/>
      <c r="B100" s="212"/>
      <c r="C100" s="213"/>
      <c r="D100" s="66"/>
      <c r="E100" s="77"/>
      <c r="F100" s="12" t="str">
        <f t="shared" si="4"/>
        <v/>
      </c>
      <c r="G100" s="155"/>
      <c r="I100" s="56" t="s">
        <v>156</v>
      </c>
      <c r="J100" s="56"/>
      <c r="K100" s="67" t="s">
        <v>75</v>
      </c>
      <c r="L100" s="67" t="s">
        <v>75</v>
      </c>
      <c r="M100" s="67" t="s">
        <v>75</v>
      </c>
    </row>
    <row r="101" spans="1:17" x14ac:dyDescent="0.2">
      <c r="A101" s="211"/>
      <c r="B101" s="212"/>
      <c r="C101" s="213"/>
      <c r="D101" s="70"/>
      <c r="E101" s="78"/>
      <c r="F101" s="12" t="str">
        <f t="shared" si="4"/>
        <v/>
      </c>
      <c r="G101" s="155"/>
      <c r="I101" s="56" t="s">
        <v>157</v>
      </c>
      <c r="J101" s="56"/>
      <c r="K101" s="67" t="s">
        <v>75</v>
      </c>
      <c r="L101" s="67" t="s">
        <v>75</v>
      </c>
      <c r="M101" s="67" t="s">
        <v>75</v>
      </c>
    </row>
    <row r="102" spans="1:17" x14ac:dyDescent="0.2">
      <c r="A102" s="211"/>
      <c r="B102" s="212"/>
      <c r="C102" s="213"/>
      <c r="D102" s="70"/>
      <c r="E102" s="78"/>
      <c r="F102" s="12" t="str">
        <f t="shared" si="4"/>
        <v/>
      </c>
      <c r="G102" s="155"/>
      <c r="I102" s="50" t="s">
        <v>83</v>
      </c>
      <c r="J102" s="50"/>
      <c r="K102" s="50" t="s">
        <v>92</v>
      </c>
      <c r="M102" s="62" t="s">
        <v>93</v>
      </c>
    </row>
    <row r="103" spans="1:17" ht="13.5" thickBot="1" x14ac:dyDescent="0.25">
      <c r="A103" s="186" t="s">
        <v>49</v>
      </c>
      <c r="B103" s="187"/>
      <c r="C103" s="187"/>
      <c r="D103" s="69"/>
      <c r="E103" s="69"/>
      <c r="F103" s="188">
        <f>ROUND(SUM(F98:F102),0)</f>
        <v>0</v>
      </c>
      <c r="G103" s="155"/>
      <c r="I103" s="72"/>
      <c r="J103" s="72"/>
      <c r="K103" s="72"/>
      <c r="L103" s="72"/>
      <c r="M103" s="71" t="s">
        <v>94</v>
      </c>
    </row>
    <row r="104" spans="1:17" x14ac:dyDescent="0.2">
      <c r="A104" s="49"/>
      <c r="G104" s="122"/>
    </row>
    <row r="105" spans="1:17" x14ac:dyDescent="0.2">
      <c r="A105" s="54" t="s">
        <v>138</v>
      </c>
      <c r="G105" s="122"/>
    </row>
    <row r="106" spans="1:17" x14ac:dyDescent="0.2">
      <c r="A106" s="54"/>
      <c r="G106" s="122"/>
    </row>
    <row r="107" spans="1:17" x14ac:dyDescent="0.2">
      <c r="A107" s="204"/>
      <c r="B107" s="204"/>
      <c r="C107" s="204"/>
      <c r="D107" s="204"/>
      <c r="E107" s="204"/>
      <c r="F107" s="204"/>
      <c r="G107" s="122"/>
    </row>
    <row r="108" spans="1:17" x14ac:dyDescent="0.2">
      <c r="A108" s="204"/>
      <c r="B108" s="204"/>
      <c r="C108" s="204"/>
      <c r="D108" s="204"/>
      <c r="E108" s="204"/>
      <c r="F108" s="204"/>
      <c r="G108" s="122"/>
    </row>
    <row r="109" spans="1:17" x14ac:dyDescent="0.2">
      <c r="A109" s="49"/>
      <c r="G109" s="155"/>
      <c r="K109" s="53"/>
      <c r="L109" s="53"/>
      <c r="M109" s="53"/>
    </row>
    <row r="110" spans="1:17" x14ac:dyDescent="0.2">
      <c r="A110" s="173" t="s">
        <v>143</v>
      </c>
      <c r="B110" s="189"/>
      <c r="C110" s="175"/>
      <c r="D110" s="175" t="s">
        <v>91</v>
      </c>
      <c r="E110" s="189" t="s">
        <v>84</v>
      </c>
      <c r="F110" s="190">
        <v>1000</v>
      </c>
      <c r="G110" s="155"/>
      <c r="I110" s="111" t="s">
        <v>147</v>
      </c>
      <c r="J110" s="90"/>
    </row>
    <row r="111" spans="1:17" x14ac:dyDescent="0.2">
      <c r="A111" s="235"/>
      <c r="B111" s="236"/>
      <c r="C111" s="237"/>
      <c r="D111" s="73"/>
      <c r="E111" s="73"/>
      <c r="F111" s="12" t="str">
        <f>IF(D111&lt;&gt;"",ROUND((D111-E111),0),"")</f>
        <v/>
      </c>
      <c r="G111" s="155"/>
      <c r="I111" s="53" t="s">
        <v>148</v>
      </c>
    </row>
    <row r="112" spans="1:17" x14ac:dyDescent="0.2">
      <c r="A112" s="235"/>
      <c r="B112" s="236"/>
      <c r="C112" s="237"/>
      <c r="D112" s="73"/>
      <c r="E112" s="73"/>
      <c r="F112" s="12" t="str">
        <f t="shared" ref="F112:F113" si="5">IF(D112&lt;&gt;"",ROUND((D112-E112),0),"")</f>
        <v/>
      </c>
      <c r="G112" s="122"/>
      <c r="J112" s="84"/>
    </row>
    <row r="113" spans="1:13" x14ac:dyDescent="0.2">
      <c r="A113" s="235"/>
      <c r="B113" s="236"/>
      <c r="C113" s="237"/>
      <c r="D113" s="73"/>
      <c r="E113" s="73"/>
      <c r="F113" s="12" t="str">
        <f t="shared" si="5"/>
        <v/>
      </c>
      <c r="G113" s="155"/>
    </row>
    <row r="114" spans="1:13" x14ac:dyDescent="0.2">
      <c r="A114" s="186" t="s">
        <v>49</v>
      </c>
      <c r="B114" s="187"/>
      <c r="C114" s="187"/>
      <c r="D114" s="69"/>
      <c r="E114" s="69"/>
      <c r="F114" s="191">
        <f>ROUND(SUM(F111:F113),0)</f>
        <v>0</v>
      </c>
      <c r="G114" s="155"/>
    </row>
    <row r="115" spans="1:13" x14ac:dyDescent="0.2">
      <c r="A115" s="49"/>
      <c r="D115" s="50"/>
      <c r="E115" s="50"/>
      <c r="F115" s="50"/>
      <c r="G115" s="155"/>
    </row>
    <row r="116" spans="1:13" x14ac:dyDescent="0.2">
      <c r="A116" s="54" t="s">
        <v>139</v>
      </c>
      <c r="D116" s="50"/>
      <c r="E116" s="50"/>
      <c r="F116" s="50"/>
      <c r="G116" s="155"/>
    </row>
    <row r="117" spans="1:13" x14ac:dyDescent="0.2">
      <c r="A117" s="204"/>
      <c r="B117" s="204"/>
      <c r="C117" s="204"/>
      <c r="D117" s="204"/>
      <c r="E117" s="204"/>
      <c r="F117" s="204"/>
      <c r="G117" s="155"/>
    </row>
    <row r="118" spans="1:13" x14ac:dyDescent="0.2">
      <c r="A118" s="41"/>
      <c r="G118" s="155"/>
      <c r="J118" s="111"/>
    </row>
    <row r="119" spans="1:13" x14ac:dyDescent="0.2">
      <c r="A119" s="173" t="s">
        <v>13</v>
      </c>
      <c r="B119" s="174"/>
      <c r="C119" s="174"/>
      <c r="D119" s="175"/>
      <c r="E119" s="192"/>
      <c r="F119" s="190">
        <v>1000</v>
      </c>
      <c r="G119" s="122"/>
      <c r="I119" s="53" t="s">
        <v>160</v>
      </c>
      <c r="J119" s="41"/>
      <c r="M119" s="64"/>
    </row>
    <row r="120" spans="1:13" x14ac:dyDescent="0.2">
      <c r="A120" s="235" t="s">
        <v>135</v>
      </c>
      <c r="B120" s="236"/>
      <c r="C120" s="236"/>
      <c r="D120" s="236"/>
      <c r="E120" s="236"/>
      <c r="F120" s="73"/>
      <c r="G120" s="155"/>
      <c r="I120" s="53" t="s">
        <v>161</v>
      </c>
      <c r="M120" s="56"/>
    </row>
    <row r="121" spans="1:13" x14ac:dyDescent="0.2">
      <c r="A121" s="226" t="s">
        <v>137</v>
      </c>
      <c r="B121" s="242"/>
      <c r="C121" s="242"/>
      <c r="D121" s="242"/>
      <c r="E121" s="242"/>
      <c r="F121" s="73"/>
      <c r="G121" s="155"/>
      <c r="K121" s="62"/>
      <c r="L121" s="55"/>
      <c r="M121" s="56"/>
    </row>
    <row r="122" spans="1:13" ht="12.75" customHeight="1" x14ac:dyDescent="0.2">
      <c r="A122" s="226" t="s">
        <v>136</v>
      </c>
      <c r="B122" s="242"/>
      <c r="C122" s="242"/>
      <c r="D122" s="242"/>
      <c r="E122" s="242"/>
      <c r="F122" s="73"/>
      <c r="G122" s="155"/>
      <c r="I122" s="50" t="s">
        <v>151</v>
      </c>
      <c r="L122" s="55"/>
      <c r="M122" s="68"/>
    </row>
    <row r="123" spans="1:13" x14ac:dyDescent="0.2">
      <c r="A123" s="226" t="s">
        <v>162</v>
      </c>
      <c r="B123" s="242"/>
      <c r="C123" s="242"/>
      <c r="D123" s="242"/>
      <c r="E123" s="242"/>
      <c r="F123" s="73"/>
      <c r="G123" s="155"/>
      <c r="L123" s="55"/>
      <c r="M123" s="68"/>
    </row>
    <row r="124" spans="1:13" x14ac:dyDescent="0.2">
      <c r="A124" s="226" t="s">
        <v>144</v>
      </c>
      <c r="B124" s="242"/>
      <c r="C124" s="242"/>
      <c r="D124" s="242"/>
      <c r="E124" s="242"/>
      <c r="F124" s="73"/>
      <c r="G124" s="155"/>
    </row>
    <row r="125" spans="1:13" x14ac:dyDescent="0.2">
      <c r="A125" s="226" t="s">
        <v>145</v>
      </c>
      <c r="B125" s="242"/>
      <c r="C125" s="242"/>
      <c r="D125" s="242"/>
      <c r="E125" s="242"/>
      <c r="F125" s="73"/>
      <c r="G125" s="155"/>
      <c r="L125" s="55"/>
      <c r="M125" s="68"/>
    </row>
    <row r="126" spans="1:13" x14ac:dyDescent="0.2">
      <c r="A126" s="226" t="s">
        <v>158</v>
      </c>
      <c r="B126" s="242"/>
      <c r="C126" s="242"/>
      <c r="D126" s="242"/>
      <c r="E126" s="74"/>
      <c r="F126" s="73"/>
      <c r="G126" s="155"/>
      <c r="I126" s="87"/>
      <c r="L126" s="55"/>
      <c r="M126" s="68"/>
    </row>
    <row r="127" spans="1:13" x14ac:dyDescent="0.2">
      <c r="A127" s="193"/>
      <c r="B127" s="94"/>
      <c r="C127" s="94"/>
      <c r="D127" s="94"/>
      <c r="E127" s="194"/>
      <c r="F127" s="73"/>
      <c r="G127" s="155"/>
      <c r="L127" s="55"/>
      <c r="M127" s="68"/>
    </row>
    <row r="128" spans="1:13" x14ac:dyDescent="0.2">
      <c r="A128" s="193"/>
      <c r="B128" s="94"/>
      <c r="C128" s="94"/>
      <c r="D128" s="94"/>
      <c r="E128" s="194"/>
      <c r="F128" s="73"/>
      <c r="G128" s="155"/>
      <c r="L128" s="55"/>
      <c r="M128" s="68"/>
    </row>
    <row r="129" spans="1:17" x14ac:dyDescent="0.2">
      <c r="A129" s="243"/>
      <c r="B129" s="244"/>
      <c r="C129" s="244"/>
      <c r="D129" s="244"/>
      <c r="E129" s="244"/>
      <c r="F129" s="195"/>
      <c r="G129" s="155"/>
    </row>
    <row r="130" spans="1:17" x14ac:dyDescent="0.2">
      <c r="A130" s="245"/>
      <c r="B130" s="246"/>
      <c r="C130" s="246"/>
      <c r="D130" s="246"/>
      <c r="E130" s="246"/>
      <c r="F130" s="196"/>
      <c r="G130" s="155"/>
      <c r="K130" s="53"/>
      <c r="L130" s="53"/>
      <c r="M130" s="53"/>
      <c r="N130" s="53"/>
    </row>
    <row r="131" spans="1:17" x14ac:dyDescent="0.2">
      <c r="A131" s="186" t="s">
        <v>49</v>
      </c>
      <c r="B131" s="187"/>
      <c r="C131" s="187"/>
      <c r="D131" s="69"/>
      <c r="E131" s="69"/>
      <c r="F131" s="191">
        <f>ROUND(SUM(F120:F130),0)</f>
        <v>0</v>
      </c>
      <c r="G131" s="155"/>
      <c r="K131" s="53"/>
      <c r="L131" s="53"/>
      <c r="M131" s="53"/>
      <c r="N131" s="53"/>
    </row>
    <row r="132" spans="1:17" x14ac:dyDescent="0.2">
      <c r="D132" s="50"/>
      <c r="E132" s="50"/>
      <c r="F132" s="50"/>
      <c r="G132" s="155"/>
      <c r="I132"/>
      <c r="J132"/>
    </row>
    <row r="133" spans="1:17" x14ac:dyDescent="0.2">
      <c r="A133" s="54" t="s">
        <v>140</v>
      </c>
      <c r="D133" s="50"/>
      <c r="E133" s="50"/>
      <c r="F133" s="50"/>
      <c r="G133" s="155"/>
      <c r="I133"/>
      <c r="J133"/>
    </row>
    <row r="134" spans="1:17" x14ac:dyDescent="0.2">
      <c r="A134" s="204"/>
      <c r="B134" s="204"/>
      <c r="C134" s="204"/>
      <c r="D134" s="204"/>
      <c r="E134" s="204"/>
      <c r="F134" s="204"/>
      <c r="G134" s="155"/>
      <c r="I134"/>
      <c r="J134"/>
    </row>
    <row r="135" spans="1:17" x14ac:dyDescent="0.2">
      <c r="A135" s="204"/>
      <c r="B135" s="204"/>
      <c r="C135" s="204"/>
      <c r="D135" s="204"/>
      <c r="E135" s="204"/>
      <c r="F135" s="204"/>
      <c r="G135" s="155"/>
      <c r="I135"/>
      <c r="J135"/>
    </row>
    <row r="136" spans="1:17" x14ac:dyDescent="0.2">
      <c r="D136" s="50"/>
      <c r="E136" s="50"/>
      <c r="F136" s="50"/>
      <c r="G136" s="155"/>
      <c r="K136" s="53"/>
      <c r="L136" s="53"/>
      <c r="M136" s="53"/>
      <c r="N136" s="53"/>
      <c r="O136" s="53"/>
      <c r="P136" s="53"/>
      <c r="Q136" s="53"/>
    </row>
    <row r="137" spans="1:17" x14ac:dyDescent="0.2">
      <c r="A137" s="179" t="s">
        <v>52</v>
      </c>
      <c r="B137" s="197"/>
      <c r="C137" s="197"/>
      <c r="D137" s="198"/>
      <c r="E137" s="35"/>
      <c r="F137" s="181">
        <v>1000</v>
      </c>
      <c r="G137" s="155"/>
      <c r="I137" s="84" t="s">
        <v>123</v>
      </c>
      <c r="J137" s="84"/>
    </row>
    <row r="138" spans="1:17" x14ac:dyDescent="0.2">
      <c r="A138" s="163"/>
      <c r="B138" s="65"/>
      <c r="C138" s="65"/>
      <c r="D138" s="74"/>
      <c r="E138" s="74"/>
      <c r="F138" s="73"/>
      <c r="G138" s="155"/>
      <c r="I138" s="90"/>
      <c r="J138" s="90"/>
    </row>
    <row r="139" spans="1:17" x14ac:dyDescent="0.2">
      <c r="A139" s="199"/>
      <c r="B139" s="39"/>
      <c r="C139" s="39"/>
      <c r="D139" s="2"/>
      <c r="E139" s="2"/>
      <c r="F139" s="196"/>
      <c r="G139" s="155"/>
    </row>
    <row r="140" spans="1:17" x14ac:dyDescent="0.2">
      <c r="A140" s="186" t="s">
        <v>49</v>
      </c>
      <c r="B140" s="187"/>
      <c r="C140" s="187"/>
      <c r="D140" s="69"/>
      <c r="E140" s="69"/>
      <c r="F140" s="191">
        <f>ROUND(SUM(F138:F139),0)</f>
        <v>0</v>
      </c>
      <c r="G140" s="155"/>
    </row>
    <row r="141" spans="1:17" x14ac:dyDescent="0.2">
      <c r="A141" s="56"/>
      <c r="B141" s="67"/>
      <c r="C141" s="67"/>
      <c r="D141" s="56"/>
      <c r="E141" s="56"/>
      <c r="F141" s="68"/>
      <c r="G141" s="155"/>
    </row>
    <row r="142" spans="1:17" x14ac:dyDescent="0.2">
      <c r="A142" s="54" t="s">
        <v>141</v>
      </c>
      <c r="B142" s="67"/>
      <c r="C142" s="67"/>
      <c r="D142" s="56"/>
      <c r="E142" s="56"/>
      <c r="F142" s="68"/>
      <c r="G142" s="155"/>
    </row>
    <row r="143" spans="1:17" x14ac:dyDescent="0.2">
      <c r="A143" s="204"/>
      <c r="B143" s="204"/>
      <c r="C143" s="204"/>
      <c r="D143" s="204"/>
      <c r="E143" s="204"/>
      <c r="F143" s="204"/>
      <c r="G143" s="155"/>
    </row>
    <row r="144" spans="1:17" x14ac:dyDescent="0.2">
      <c r="A144" s="54"/>
      <c r="B144" s="67"/>
      <c r="C144" s="67"/>
      <c r="D144" s="56"/>
      <c r="E144" s="56"/>
      <c r="F144" s="68"/>
      <c r="G144" s="155"/>
    </row>
    <row r="145" spans="1:10" x14ac:dyDescent="0.2">
      <c r="A145" s="173" t="s">
        <v>67</v>
      </c>
      <c r="B145" s="174"/>
      <c r="C145" s="174"/>
      <c r="D145" s="175"/>
      <c r="E145" s="192"/>
      <c r="F145" s="200"/>
      <c r="G145" s="155"/>
    </row>
    <row r="146" spans="1:10" x14ac:dyDescent="0.2">
      <c r="A146" s="247"/>
      <c r="B146" s="248"/>
      <c r="C146" s="248"/>
      <c r="D146" s="248"/>
      <c r="E146" s="248"/>
      <c r="F146" s="249"/>
      <c r="G146" s="155"/>
      <c r="I146" s="85"/>
      <c r="J146" s="85"/>
    </row>
    <row r="147" spans="1:10" x14ac:dyDescent="0.2">
      <c r="A147" s="230"/>
      <c r="B147" s="204"/>
      <c r="C147" s="204"/>
      <c r="D147" s="204"/>
      <c r="E147" s="204"/>
      <c r="F147" s="231"/>
      <c r="G147" s="155"/>
    </row>
    <row r="148" spans="1:10" x14ac:dyDescent="0.2">
      <c r="A148" s="230"/>
      <c r="B148" s="204"/>
      <c r="C148" s="204"/>
      <c r="D148" s="204"/>
      <c r="E148" s="204"/>
      <c r="F148" s="231"/>
      <c r="G148" s="155"/>
    </row>
    <row r="149" spans="1:10" x14ac:dyDescent="0.2">
      <c r="A149" s="230"/>
      <c r="B149" s="204"/>
      <c r="C149" s="204"/>
      <c r="D149" s="204"/>
      <c r="E149" s="204"/>
      <c r="F149" s="231"/>
      <c r="G149" s="155"/>
    </row>
    <row r="150" spans="1:10" x14ac:dyDescent="0.2">
      <c r="A150" s="230"/>
      <c r="B150" s="204"/>
      <c r="C150" s="204"/>
      <c r="D150" s="204"/>
      <c r="E150" s="204"/>
      <c r="F150" s="231"/>
      <c r="G150" s="155"/>
      <c r="I150" s="85"/>
      <c r="J150" s="85"/>
    </row>
    <row r="151" spans="1:10" x14ac:dyDescent="0.2">
      <c r="A151" s="230"/>
      <c r="B151" s="204"/>
      <c r="C151" s="204"/>
      <c r="D151" s="204"/>
      <c r="E151" s="204"/>
      <c r="F151" s="231"/>
      <c r="G151" s="155"/>
      <c r="I151" s="85"/>
      <c r="J151" s="85"/>
    </row>
    <row r="152" spans="1:10" x14ac:dyDescent="0.2">
      <c r="A152" s="230"/>
      <c r="B152" s="204"/>
      <c r="C152" s="204"/>
      <c r="D152" s="204"/>
      <c r="E152" s="204"/>
      <c r="F152" s="231"/>
      <c r="G152" s="155"/>
      <c r="I152" s="85"/>
      <c r="J152" s="85"/>
    </row>
    <row r="153" spans="1:10" x14ac:dyDescent="0.2">
      <c r="A153" s="230"/>
      <c r="B153" s="204"/>
      <c r="C153" s="204"/>
      <c r="D153" s="204"/>
      <c r="E153" s="204"/>
      <c r="F153" s="231"/>
      <c r="G153" s="155"/>
      <c r="I153" s="85"/>
      <c r="J153" s="85"/>
    </row>
    <row r="154" spans="1:10" x14ac:dyDescent="0.2">
      <c r="A154" s="230"/>
      <c r="B154" s="204"/>
      <c r="C154" s="204"/>
      <c r="D154" s="204"/>
      <c r="E154" s="204"/>
      <c r="F154" s="231"/>
      <c r="G154" s="155"/>
    </row>
    <row r="155" spans="1:10" x14ac:dyDescent="0.2">
      <c r="A155" s="230"/>
      <c r="B155" s="204"/>
      <c r="C155" s="204"/>
      <c r="D155" s="204"/>
      <c r="E155" s="204"/>
      <c r="F155" s="231"/>
      <c r="G155" s="155"/>
    </row>
    <row r="156" spans="1:10" x14ac:dyDescent="0.2">
      <c r="A156" s="230"/>
      <c r="B156" s="204"/>
      <c r="C156" s="204"/>
      <c r="D156" s="204"/>
      <c r="E156" s="204"/>
      <c r="F156" s="231"/>
      <c r="G156" s="155"/>
    </row>
    <row r="157" spans="1:10" x14ac:dyDescent="0.2">
      <c r="A157" s="230"/>
      <c r="B157" s="204"/>
      <c r="C157" s="204"/>
      <c r="D157" s="204"/>
      <c r="E157" s="204"/>
      <c r="F157" s="231"/>
      <c r="G157" s="155"/>
    </row>
    <row r="158" spans="1:10" x14ac:dyDescent="0.2">
      <c r="A158" s="230"/>
      <c r="B158" s="204"/>
      <c r="C158" s="204"/>
      <c r="D158" s="204"/>
      <c r="E158" s="204"/>
      <c r="F158" s="231"/>
      <c r="G158" s="155"/>
    </row>
    <row r="159" spans="1:10" x14ac:dyDescent="0.2">
      <c r="A159" s="230"/>
      <c r="B159" s="204"/>
      <c r="C159" s="204"/>
      <c r="D159" s="204"/>
      <c r="E159" s="204"/>
      <c r="F159" s="231"/>
      <c r="G159" s="155"/>
    </row>
    <row r="160" spans="1:10" x14ac:dyDescent="0.2">
      <c r="A160" s="230"/>
      <c r="B160" s="204"/>
      <c r="C160" s="204"/>
      <c r="D160" s="204"/>
      <c r="E160" s="204"/>
      <c r="F160" s="231"/>
      <c r="G160" s="155"/>
      <c r="J160" s="90"/>
    </row>
    <row r="161" spans="1:7" x14ac:dyDescent="0.2">
      <c r="A161" s="232"/>
      <c r="B161" s="233"/>
      <c r="C161" s="233"/>
      <c r="D161" s="233"/>
      <c r="E161" s="233"/>
      <c r="F161" s="234"/>
      <c r="G161" s="155"/>
    </row>
    <row r="162" spans="1:7" ht="8.25" customHeight="1" thickBot="1" x14ac:dyDescent="0.25">
      <c r="A162" s="57"/>
      <c r="B162" s="57"/>
      <c r="C162" s="57"/>
      <c r="D162" s="58"/>
      <c r="E162" s="58"/>
      <c r="F162" s="58"/>
      <c r="G162" s="155"/>
    </row>
    <row r="163" spans="1:7" x14ac:dyDescent="0.2">
      <c r="G163" s="1"/>
    </row>
    <row r="164" spans="1:7" x14ac:dyDescent="0.2">
      <c r="A164" s="85" t="s">
        <v>79</v>
      </c>
    </row>
  </sheetData>
  <sheetProtection formatCells="0" formatRows="0" insertRows="0"/>
  <mergeCells count="89">
    <mergeCell ref="A157:F157"/>
    <mergeCell ref="A158:F158"/>
    <mergeCell ref="A159:F159"/>
    <mergeCell ref="A160:F160"/>
    <mergeCell ref="A161:F161"/>
    <mergeCell ref="A156:F156"/>
    <mergeCell ref="A143:F143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35:F135"/>
    <mergeCell ref="A117:F117"/>
    <mergeCell ref="A120:E120"/>
    <mergeCell ref="A121:E121"/>
    <mergeCell ref="A122:E122"/>
    <mergeCell ref="A123:E123"/>
    <mergeCell ref="A124:E124"/>
    <mergeCell ref="A125:E125"/>
    <mergeCell ref="A126:D126"/>
    <mergeCell ref="A129:E129"/>
    <mergeCell ref="A130:E130"/>
    <mergeCell ref="A134:F134"/>
    <mergeCell ref="A113:C113"/>
    <mergeCell ref="K96:K97"/>
    <mergeCell ref="L96:L97"/>
    <mergeCell ref="A98:C98"/>
    <mergeCell ref="A99:C99"/>
    <mergeCell ref="A100:C100"/>
    <mergeCell ref="A101:C101"/>
    <mergeCell ref="D96:D97"/>
    <mergeCell ref="E96:E97"/>
    <mergeCell ref="A102:C102"/>
    <mergeCell ref="A107:F107"/>
    <mergeCell ref="A108:F108"/>
    <mergeCell ref="A111:C111"/>
    <mergeCell ref="A112:C112"/>
    <mergeCell ref="A77:D77"/>
    <mergeCell ref="A89:F89"/>
    <mergeCell ref="A91:F91"/>
    <mergeCell ref="A92:F92"/>
    <mergeCell ref="A93:F93"/>
    <mergeCell ref="A76:D76"/>
    <mergeCell ref="A51:B51"/>
    <mergeCell ref="A52:B52"/>
    <mergeCell ref="A60:F60"/>
    <mergeCell ref="A62:F62"/>
    <mergeCell ref="A66:F66"/>
    <mergeCell ref="A68:F68"/>
    <mergeCell ref="A69:F69"/>
    <mergeCell ref="A72:F72"/>
    <mergeCell ref="A75:D75"/>
    <mergeCell ref="I62:J62"/>
    <mergeCell ref="A63:F63"/>
    <mergeCell ref="A21:A22"/>
    <mergeCell ref="C33:D33"/>
    <mergeCell ref="A36:C36"/>
    <mergeCell ref="A43:A44"/>
    <mergeCell ref="A48:B48"/>
    <mergeCell ref="A49:B49"/>
    <mergeCell ref="B15:C15"/>
    <mergeCell ref="D15:E15"/>
    <mergeCell ref="B16:C16"/>
    <mergeCell ref="D16:E16"/>
    <mergeCell ref="B17:C17"/>
    <mergeCell ref="D17:E17"/>
    <mergeCell ref="B14:C14"/>
    <mergeCell ref="D14:E14"/>
    <mergeCell ref="B4:F4"/>
    <mergeCell ref="B5:F5"/>
    <mergeCell ref="I5:L5"/>
    <mergeCell ref="B7:F7"/>
    <mergeCell ref="D11:E11"/>
    <mergeCell ref="B12:C12"/>
    <mergeCell ref="D12:E12"/>
    <mergeCell ref="B13:C13"/>
    <mergeCell ref="D13:E13"/>
    <mergeCell ref="A10:A11"/>
    <mergeCell ref="B10:C10"/>
    <mergeCell ref="D10:E10"/>
    <mergeCell ref="F10:F11"/>
    <mergeCell ref="I10:J10"/>
    <mergeCell ref="B11:C11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84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83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11:F114 F35:G35 F38:G38 F40:G40 E48:G49 E51:G53 E55:G56 G84 G33 F81 F103 F131 F140 F83 F32:F34 F39 F41 F36:F37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112</v>
      </c>
      <c r="B1" t="s">
        <v>113</v>
      </c>
      <c r="C1" t="s">
        <v>109</v>
      </c>
      <c r="G1" s="39" t="s">
        <v>118</v>
      </c>
      <c r="H1" s="39" t="s">
        <v>119</v>
      </c>
      <c r="J1" t="s">
        <v>111</v>
      </c>
      <c r="K1" t="s">
        <v>110</v>
      </c>
      <c r="L1" t="e">
        <f>#REF!</f>
        <v>#REF!</v>
      </c>
      <c r="M1" t="s">
        <v>114</v>
      </c>
      <c r="N1" t="s">
        <v>115</v>
      </c>
      <c r="O1">
        <v>1</v>
      </c>
      <c r="P1" t="e">
        <f>#REF!</f>
        <v>#REF!</v>
      </c>
      <c r="Q1" t="s">
        <v>116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117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F15" s="59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39" t="s">
        <v>23</v>
      </c>
      <c r="B1" s="39" t="s">
        <v>54</v>
      </c>
      <c r="C1" s="39" t="s">
        <v>55</v>
      </c>
      <c r="D1" s="39" t="s">
        <v>56</v>
      </c>
      <c r="E1" s="39" t="s">
        <v>42</v>
      </c>
      <c r="F1" s="39" t="s">
        <v>100</v>
      </c>
      <c r="G1" s="39" t="s">
        <v>101</v>
      </c>
      <c r="H1" s="39" t="s">
        <v>102</v>
      </c>
      <c r="I1" s="39" t="s">
        <v>24</v>
      </c>
      <c r="J1" s="39" t="s">
        <v>25</v>
      </c>
      <c r="K1" s="39" t="s">
        <v>26</v>
      </c>
      <c r="L1" s="39" t="s">
        <v>103</v>
      </c>
      <c r="M1" s="39" t="s">
        <v>104</v>
      </c>
      <c r="N1" s="39" t="s">
        <v>27</v>
      </c>
      <c r="O1" s="39" t="s">
        <v>105</v>
      </c>
      <c r="P1" s="39" t="s">
        <v>28</v>
      </c>
      <c r="Q1" s="39" t="s">
        <v>29</v>
      </c>
      <c r="R1" s="39" t="s">
        <v>30</v>
      </c>
      <c r="S1" s="39" t="s">
        <v>31</v>
      </c>
      <c r="T1" s="39" t="s">
        <v>32</v>
      </c>
      <c r="U1" s="39" t="s">
        <v>33</v>
      </c>
      <c r="V1" s="39" t="s">
        <v>34</v>
      </c>
      <c r="W1" s="39" t="s">
        <v>35</v>
      </c>
      <c r="X1" s="39" t="s">
        <v>36</v>
      </c>
      <c r="Y1" s="39" t="s">
        <v>37</v>
      </c>
      <c r="Z1" s="39" t="s">
        <v>53</v>
      </c>
      <c r="AA1" s="39" t="s">
        <v>43</v>
      </c>
      <c r="AB1" s="39" t="s">
        <v>38</v>
      </c>
      <c r="AC1" s="39" t="s">
        <v>39</v>
      </c>
      <c r="AD1" s="39" t="s">
        <v>40</v>
      </c>
    </row>
    <row r="2" spans="1:30" x14ac:dyDescent="0.2">
      <c r="A2" s="39" t="e">
        <f>IF(#REF!="","",#REF!)</f>
        <v>#REF!</v>
      </c>
      <c r="B2" s="39" t="e">
        <f>IF(#REF!="","",#REF!)</f>
        <v>#REF!</v>
      </c>
      <c r="C2" s="39" t="e">
        <f>IF(#REF!="","",#REF!)</f>
        <v>#REF!</v>
      </c>
      <c r="D2" s="39" t="e">
        <f>IF(#REF!="","",#REF!)</f>
        <v>#REF!</v>
      </c>
      <c r="E2" s="39" t="e">
        <f>IF(#REF!="","",#REF!)</f>
        <v>#REF!</v>
      </c>
      <c r="F2" s="39" t="e">
        <f>IF(#REF!="","",#REF!)</f>
        <v>#REF!</v>
      </c>
      <c r="G2" s="39" t="e">
        <f>IF(#REF!="","",#REF!)</f>
        <v>#REF!</v>
      </c>
      <c r="H2" s="39" t="e">
        <f>IF(#REF!="","",#REF!)</f>
        <v>#REF!</v>
      </c>
      <c r="I2" s="39" t="e">
        <f>IF(#REF!="","",#REF!)</f>
        <v>#REF!</v>
      </c>
      <c r="J2" s="39" t="e">
        <f>IF(#REF!="","",#REF!)</f>
        <v>#REF!</v>
      </c>
      <c r="K2" s="39" t="e">
        <f>IF(#REF!="","",#REF!)</f>
        <v>#REF!</v>
      </c>
      <c r="L2" s="39" t="e">
        <f>IF(#REF!="","",#REF!)</f>
        <v>#REF!</v>
      </c>
      <c r="M2" s="39" t="e">
        <f>IF(#REF!="","",#REF!)</f>
        <v>#REF!</v>
      </c>
      <c r="N2" s="39" t="e">
        <f>IF(#REF!="","",#REF!)</f>
        <v>#REF!</v>
      </c>
      <c r="O2" s="39" t="e">
        <f>IF(#REF!="","",#REF!)</f>
        <v>#REF!</v>
      </c>
      <c r="P2" s="39" t="e">
        <f>IF(#REF!="","",#REF!)</f>
        <v>#REF!</v>
      </c>
      <c r="Q2" s="39" t="e">
        <f>IF(#REF!="","",#REF!)</f>
        <v>#REF!</v>
      </c>
      <c r="R2" s="39" t="str">
        <f>IF(R1=R1,"","")</f>
        <v/>
      </c>
      <c r="S2" s="39" t="e">
        <f>IF(#REF!="","",#REF!)</f>
        <v>#REF!</v>
      </c>
      <c r="T2" s="39" t="e">
        <f>IF(#REF!="","",#REF!)</f>
        <v>#REF!</v>
      </c>
      <c r="U2" s="39" t="e">
        <f>IF(#REF!="","",#REF!)</f>
        <v>#REF!</v>
      </c>
      <c r="V2" s="39" t="e">
        <f>IF(#REF!="","",#REF!)</f>
        <v>#REF!</v>
      </c>
      <c r="W2" s="39" t="str">
        <f>IF(W1=W1,"","")</f>
        <v/>
      </c>
      <c r="X2" s="39" t="e">
        <f>IF(#REF!="","",#REF!)</f>
        <v>#REF!</v>
      </c>
      <c r="Y2" s="39" t="e">
        <f>IF(#REF!="","",#REF!)</f>
        <v>#REF!</v>
      </c>
      <c r="Z2" s="39" t="e">
        <f>IF(#REF!="","",#REF!)</f>
        <v>#REF!</v>
      </c>
      <c r="AA2" s="39" t="e">
        <f>IF(#REF!="","",#REF!)</f>
        <v>#REF!</v>
      </c>
      <c r="AB2" s="39" t="e">
        <f>IF(#REF!="","",#REF!)</f>
        <v>#REF!</v>
      </c>
      <c r="AC2" s="39" t="e">
        <f>IF(#REF!="","",#REF!)</f>
        <v>#REF!</v>
      </c>
      <c r="AD2" s="39" t="e">
        <f>IF(#REF!="","",#REF!)</f>
        <v>#REF!</v>
      </c>
    </row>
    <row r="5" spans="1:30" x14ac:dyDescent="0.2">
      <c r="F5" t="s">
        <v>106</v>
      </c>
      <c r="G5" t="s">
        <v>106</v>
      </c>
      <c r="H5" t="s">
        <v>106</v>
      </c>
      <c r="L5" t="s">
        <v>106</v>
      </c>
      <c r="M5" t="s">
        <v>106</v>
      </c>
      <c r="O5" t="s">
        <v>106</v>
      </c>
    </row>
    <row r="6" spans="1:30" x14ac:dyDescent="0.2">
      <c r="A6" s="39"/>
      <c r="B6" s="39"/>
      <c r="C6" s="39"/>
      <c r="D6" s="39"/>
    </row>
    <row r="7" spans="1:30" x14ac:dyDescent="0.2">
      <c r="A7" s="39"/>
      <c r="B7" s="39"/>
      <c r="C7" s="39"/>
      <c r="D7" s="39"/>
    </row>
    <row r="8" spans="1:30" x14ac:dyDescent="0.2">
      <c r="A8" s="39"/>
      <c r="B8" s="39"/>
      <c r="C8" s="39"/>
      <c r="D8" s="39"/>
    </row>
    <row r="9" spans="1:30" x14ac:dyDescent="0.2">
      <c r="A9" s="39"/>
      <c r="B9" s="39"/>
      <c r="C9" s="39"/>
      <c r="D9" s="39"/>
    </row>
    <row r="10" spans="1:30" x14ac:dyDescent="0.2">
      <c r="A10" s="39"/>
      <c r="B10" s="39"/>
      <c r="C10" s="39"/>
      <c r="D10" s="39"/>
    </row>
    <row r="11" spans="1:30" x14ac:dyDescent="0.2">
      <c r="A11" s="39"/>
      <c r="B11" s="39"/>
      <c r="C11" s="39"/>
      <c r="D11" s="39"/>
    </row>
    <row r="12" spans="1:30" x14ac:dyDescent="0.2">
      <c r="A12" s="39"/>
      <c r="B12" s="39"/>
      <c r="C12" s="39"/>
      <c r="D12" s="39"/>
    </row>
    <row r="13" spans="1:30" x14ac:dyDescent="0.2">
      <c r="A13" s="39"/>
      <c r="B13" s="39"/>
      <c r="C13" s="39"/>
      <c r="D13" s="39"/>
    </row>
    <row r="14" spans="1:30" x14ac:dyDescent="0.2">
      <c r="A14" s="39"/>
      <c r="B14" s="39"/>
      <c r="C14" s="39"/>
      <c r="D14" s="39"/>
    </row>
    <row r="15" spans="1:30" x14ac:dyDescent="0.2">
      <c r="A15" s="39"/>
      <c r="B15" s="39"/>
      <c r="C15" s="39"/>
      <c r="D15" s="39"/>
    </row>
    <row r="16" spans="1:30" x14ac:dyDescent="0.2">
      <c r="A16" s="39"/>
      <c r="B16" s="39"/>
      <c r="C16" s="39"/>
      <c r="D16" s="39"/>
    </row>
    <row r="17" spans="1:4" x14ac:dyDescent="0.2">
      <c r="A17" s="39"/>
      <c r="B17" s="39"/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  <row r="21" spans="1:4" x14ac:dyDescent="0.2">
      <c r="A21" s="39"/>
      <c r="B21" s="39"/>
      <c r="C21" s="39"/>
      <c r="D21" s="39"/>
    </row>
    <row r="22" spans="1:4" x14ac:dyDescent="0.2">
      <c r="A22" s="39"/>
      <c r="B22" s="39"/>
      <c r="C22" s="39"/>
      <c r="D22" s="39"/>
    </row>
    <row r="23" spans="1:4" x14ac:dyDescent="0.2">
      <c r="A23" s="39"/>
      <c r="B23" s="39"/>
      <c r="C23" s="39"/>
      <c r="D23" s="39"/>
    </row>
    <row r="24" spans="1:4" x14ac:dyDescent="0.2">
      <c r="A24" s="39"/>
      <c r="B24" s="39"/>
      <c r="C24" s="39"/>
      <c r="D24" s="39"/>
    </row>
    <row r="25" spans="1:4" x14ac:dyDescent="0.2">
      <c r="A25" s="39"/>
      <c r="B25" s="39"/>
      <c r="C25" s="39"/>
      <c r="D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2022-03-28T14:47:01Z</cp:lastPrinted>
  <dcterms:created xsi:type="dcterms:W3CDTF">2012-01-05T13:41:42Z</dcterms:created>
  <dcterms:modified xsi:type="dcterms:W3CDTF">2022-05-18T08:55:31Z</dcterms:modified>
</cp:coreProperties>
</file>